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172.16.10.200\財政課_財政g\06　財政状況資料集（財政状況一覧表・比較分析表等）\R5財政状況資料集\２回目\"/>
    </mc:Choice>
  </mc:AlternateContent>
  <xr:revisionPtr revIDLastSave="0" documentId="13_ncr:1_{65BC5BC4-0CAF-4EAD-9CB2-E0AC1897540C}" xr6:coauthVersionLast="47" xr6:coauthVersionMax="47" xr10:uidLastSave="{00000000-0000-0000-0000-000000000000}"/>
  <bookViews>
    <workbookView xWindow="4080" yWindow="1440" windowWidth="10980" windowHeight="787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Sheet1" sheetId="18" r:id="rId17"/>
    <sheet name="データシート" sheetId="9" state="hidden" r:id="rId1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BE36" i="10"/>
  <c r="C36" i="10"/>
  <c r="BE35" i="10"/>
  <c r="C35" i="10"/>
  <c r="BE34" i="10"/>
  <c r="C34" i="10"/>
  <c r="U34" i="10" s="1"/>
  <c r="U35" i="10" s="1"/>
  <c r="U36" i="10" s="1"/>
  <c r="U37"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<sst xmlns="http://schemas.openxmlformats.org/spreadsheetml/2006/main" count="1148" uniqueCount="582">
  <si>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</si>
  <si>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</si>
  <si>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</si>
  <si>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</si>
  <si>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</si>
  <si>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</si>
  <si>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</si>
  <si>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</si>
  <si>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</si>
  <si>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</si>
  <si>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</si>
  <si>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</si>
  <si>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</si>
  <si>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</si>
  <si>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</si>
  <si>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</si>
  <si>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</si>
  <si>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</si>
  <si>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</si>
  <si>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</si>
  <si>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</si>
  <si>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</si>
  <si>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</si>
  <si>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</si>
  <si>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</si>
  <si>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</si>
  <si>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</si>
  <si>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</si>
  <si>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</si>
  <si>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</si>
  <si>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</si>
  <si>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</si>
  <si>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</si>
  <si>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</si>
  <si>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</si>
  <si>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</si>
  <si>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</si>
  <si>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</si>
  <si>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</si>
  <si>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</si>
  <si>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</si>
  <si>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</si>
  <si>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</si>
  <si>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</si>
  <si>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</si>
  <si>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</si>
  <si>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</si>
  <si>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</si>
  <si>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</si>
  <si>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</si>
  <si>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</si>
  <si>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</si>
  <si>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</si>
  <si>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</si>
  <si>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</si>
  <si>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</si>
  <si>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</si>
  <si>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</si>
  <si>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</si>
  <si>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</si>
  <si>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</si>
  <si>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</si>
  <si>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</si>
  <si>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</si>
  <si>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</si>
  <si>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</si>
  <si>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</si>
  <si>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</si>
  <si>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</si>
  <si>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</si>
  <si>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</si>
  <si>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</si>
  <si>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</si>
  <si>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</si>
  <si>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</si>
  <si>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</si>
  <si>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</si>
  <si>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</si>
  <si>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</si>
  <si>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</si>
  <si>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</si>
  <si>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</si>
  <si>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</si>
  <si>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</si>
  <si>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</si>
  <si>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</si>
  <si>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</si>
  <si>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</si>
  <si>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</si>
  <si>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</si>
  <si>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</si>
  <si>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</si>
  <si>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</si>
  <si>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</si>
  <si>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六ケ所村</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</si>
  <si>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</si>
  <si>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</si>
  <si>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</si>
  <si>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</si>
  <si>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</si>
  <si>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</si>
  <si>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</si>
  <si>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</si>
  <si>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</si>
  <si>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</si>
  <si>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</si>
  <si>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</si>
  <si>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</si>
  <si>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</si>
  <si>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</si>
  <si>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</si>
  <si>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</si>
  <si>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</si>
  <si>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</si>
  <si>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</si>
  <si>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</si>
  <si>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</si>
  <si>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</si>
  <si>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</si>
  <si>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</si>
  <si>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</si>
  <si>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</si>
  <si>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</si>
  <si>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</si>
  <si>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</si>
  <si>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</si>
  <si>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</si>
  <si>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</si>
  <si>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</si>
  <si>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</si>
  <si>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</si>
  <si>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</si>
  <si>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</si>
  <si>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</si>
  <si>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</si>
  <si>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</si>
  <si>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</si>
  <si>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</si>
  <si>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</si>
  <si>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</si>
  <si>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</si>
  <si>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</si>
  <si>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</si>
  <si>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</si>
  <si>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</si>
  <si>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</si>
  <si>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</si>
  <si>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</si>
  <si>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</si>
  <si>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</si>
  <si>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</si>
  <si>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</si>
  <si>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</si>
  <si>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</si>
  <si>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</si>
  <si>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</si>
  <si>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</si>
  <si>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</si>
  <si>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</si>
  <si>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</si>
  <si>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</si>
  <si>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</si>
  <si>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</si>
  <si>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</si>
  <si>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</si>
  <si>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</si>
  <si>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</si>
  <si>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</si>
  <si>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</si>
  <si>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</si>
  <si>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</si>
  <si>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</si>
  <si>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</si>
  <si>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</si>
  <si>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</si>
  <si>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</si>
  <si>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</si>
  <si>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</si>
  <si>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</si>
  <si>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</si>
  <si>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</si>
  <si>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</si>
  <si>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</si>
  <si>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</si>
  <si>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</si>
  <si>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</si>
  <si>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</si>
  <si>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</si>
  <si>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</si>
  <si>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</si>
  <si>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</si>
  <si>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</si>
  <si>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</si>
  <si>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</si>
  <si>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</si>
  <si>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</si>
  <si>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</si>
  <si>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</si>
  <si>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</si>
  <si>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</si>
  <si>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</si>
  <si>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</si>
  <si>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</si>
  <si>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青森県六ケ所村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</si>
  <si>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</si>
  <si>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</si>
  <si>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</si>
  <si>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</si>
  <si>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</si>
  <si>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</si>
  <si>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</si>
  <si>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</si>
  <si>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</si>
  <si>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</si>
  <si>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</si>
  <si>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</si>
  <si>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</si>
  <si>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</si>
  <si>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</si>
  <si>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</si>
  <si>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</si>
  <si>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</si>
  <si>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</si>
  <si>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</si>
  <si>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</si>
  <si>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</si>
  <si>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</si>
  <si>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</si>
  <si>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</si>
  <si>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</si>
  <si>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</si>
  <si>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</si>
  <si>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</si>
  <si>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</si>
  <si>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</si>
  <si>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</si>
  <si>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</si>
  <si>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</si>
  <si>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</si>
  <si>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</si>
  <si>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</si>
  <si>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</si>
  <si>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</si>
  <si>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</si>
  <si>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</si>
  <si>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</si>
  <si>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</si>
  <si>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</si>
  <si>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</si>
  <si>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</si>
  <si>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</si>
  <si>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</si>
  <si>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</si>
  <si>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</si>
  <si>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</si>
  <si>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</si>
  <si>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</si>
  <si>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</si>
  <si>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</si>
  <si>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</si>
  <si>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</si>
  <si>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</si>
  <si>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</si>
  <si>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</si>
  <si>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</si>
  <si>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</si>
  <si>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</si>
  <si>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</si>
  <si>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</si>
  <si>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</si>
  <si>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</si>
  <si>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</si>
  <si>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</si>
  <si>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</si>
  <si>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</si>
  <si>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</si>
  <si>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</si>
  <si>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</si>
  <si>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</si>
  <si>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</si>
  <si>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</si>
  <si>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</si>
  <si>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</si>
  <si>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</si>
  <si>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</si>
  <si>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</si>
  <si>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</si>
  <si>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</si>
  <si>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</si>
  <si>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</si>
  <si>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</si>
  <si>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</si>
  <si>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</si>
  <si>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</si>
  <si>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</si>
  <si>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</si>
  <si>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</si>
  <si>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</si>
  <si>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</si>
  <si>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</si>
  <si>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</si>
  <si>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</si>
  <si>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</si>
  <si>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</si>
  <si>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</si>
  <si>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</si>
  <si>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</si>
  <si>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</si>
  <si>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</si>
  <si>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</si>
  <si>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</si>
  <si>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</si>
  <si>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</si>
  <si>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</si>
  <si>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</si>
  <si>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</si>
  <si>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</si>
  <si>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</si>
  <si>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</si>
  <si>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</si>
  <si>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</si>
  <si>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</si>
  <si>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</si>
  <si>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</si>
  <si>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</si>
  <si>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</si>
  <si>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</si>
  <si>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</si>
  <si>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</si>
  <si>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</si>
  <si>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</si>
  <si>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</si>
  <si>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</si>
  <si>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</si>
  <si>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</si>
  <si>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</si>
  <si>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</si>
  <si>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</si>
  <si>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</si>
  <si>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</si>
  <si>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</si>
  <si>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</si>
  <si>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</si>
  <si>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</si>
  <si>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</si>
  <si>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</si>
  <si>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</si>
  <si>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</si>
  <si>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</si>
  <si>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</si>
  <si>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</si>
  <si>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</si>
  <si>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</si>
  <si>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</si>
  <si>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青森県六ケ所村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</si>
  <si>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</si>
  <si>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</si>
  <si>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</si>
  <si>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</si>
  <si>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</si>
  <si>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</si>
  <si>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</si>
  <si>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</si>
  <si>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</si>
  <si>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</si>
  <si>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</si>
  <si>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</si>
  <si>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</si>
  <si>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</si>
  <si>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</si>
  <si>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</si>
  <si>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</si>
  <si>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</si>
  <si>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</si>
  <si>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</si>
  <si>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</si>
  <si>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</si>
  <si>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</si>
  <si>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</si>
  <si>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</si>
  <si>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</si>
  <si>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</si>
  <si>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</si>
  <si>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</si>
  <si>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</si>
  <si>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</si>
  <si>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</si>
  <si>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</si>
  <si>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</si>
  <si>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</si>
  <si>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後期高齢者医療特別会計</t>
    <phoneticPr fontId="5"/>
  </si>
  <si>
    <t>介護保険特別会計（保険事業勘定）</t>
    <phoneticPr fontId="5"/>
  </si>
  <si>
    <t>水道事業会計</t>
    <phoneticPr fontId="5"/>
  </si>
  <si>
    <t>法適用企業</t>
    <phoneticPr fontId="5"/>
  </si>
  <si>
    <t>農業集落排水事業会計</t>
    <phoneticPr fontId="5"/>
  </si>
  <si>
    <t>下水道事業会計</t>
    <phoneticPr fontId="5"/>
  </si>
  <si>
    <t>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</si>
  <si>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</si>
  <si>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</si>
  <si>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</si>
  <si>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</si>
  <si>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</si>
  <si>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</si>
  <si>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</si>
  <si>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</si>
  <si>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</si>
  <si>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</si>
  <si>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</si>
  <si>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</si>
  <si>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</si>
  <si>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</si>
  <si>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</si>
  <si>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</si>
  <si>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</si>
  <si>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</si>
  <si>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</si>
  <si>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</si>
  <si>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</si>
  <si>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</si>
  <si>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</si>
  <si>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</si>
  <si>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</si>
  <si>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</si>
  <si>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</si>
  <si>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</si>
  <si>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</si>
  <si>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</si>
  <si>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</si>
  <si>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</si>
  <si>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</si>
  <si>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</si>
  <si>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</si>
  <si>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</si>
  <si>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</si>
  <si>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</si>
  <si>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</si>
  <si>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</si>
  <si>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</si>
  <si>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</si>
  <si>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</si>
  <si>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</si>
  <si>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</si>
  <si>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</si>
  <si>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</si>
  <si>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</si>
  <si>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</si>
  <si>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</si>
  <si>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</si>
  <si>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</si>
  <si>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</si>
  <si>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</si>
  <si>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</si>
  <si>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</si>
  <si>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</si>
  <si>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</si>
  <si>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</si>
  <si>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</si>
  <si>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</si>
  <si>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</si>
  <si>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</si>
  <si>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</si>
  <si>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</si>
  <si>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</si>
  <si>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</si>
  <si>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</si>
  <si>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</si>
  <si>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</si>
  <si>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</si>
  <si>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</si>
  <si>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</si>
  <si>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</si>
  <si>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</si>
  <si>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</si>
  <si>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</si>
  <si>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</si>
  <si>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</si>
  <si>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</si>
  <si>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</si>
  <si>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</si>
  <si>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</si>
  <si>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</si>
  <si>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</si>
  <si>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</si>
  <si>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</si>
  <si>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</si>
  <si>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</si>
  <si>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</si>
  <si>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</si>
  <si>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</si>
  <si>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</si>
  <si>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</si>
  <si>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</si>
  <si>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</si>
  <si>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</si>
  <si>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</si>
  <si>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</si>
  <si>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</si>
  <si>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</si>
  <si>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</si>
  <si>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</si>
  <si>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</si>
  <si>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</si>
  <si>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</si>
  <si>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</si>
  <si>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</si>
  <si>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</si>
  <si>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</si>
  <si>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</si>
  <si>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</si>
  <si>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</si>
  <si>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</si>
  <si>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</si>
  <si>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</si>
  <si>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</si>
  <si>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</si>
  <si>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</si>
  <si>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</si>
  <si>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</si>
  <si>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</si>
  <si>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</si>
  <si>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</si>
  <si>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</si>
  <si>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</si>
  <si>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</si>
  <si>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</si>
  <si>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</si>
  <si>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</si>
  <si>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</si>
  <si>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</si>
  <si>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</si>
  <si>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</si>
  <si>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</si>
  <si>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9.97</t>
  </si>
  <si>
    <t>▲ 13.33</t>
  </si>
  <si>
    <t>▲ 13.30</t>
  </si>
  <si>
    <t>▲ 5.61</t>
  </si>
  <si>
    <t>▲ 2.36</t>
  </si>
  <si>
    <t>下水道事業会計</t>
  </si>
  <si>
    <t>水道事業会計</t>
  </si>
  <si>
    <t>一般会計</t>
  </si>
  <si>
    <t>介護保険特別会計（保険事業勘定）</t>
  </si>
  <si>
    <t>農業集落排水事業会計</t>
  </si>
  <si>
    <t>工業用水道事業会計</t>
  </si>
  <si>
    <t>国民健康保険特別会計（事業勘定）</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</si>
  <si>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</si>
  <si>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</si>
  <si>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</si>
  <si>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</si>
  <si>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</si>
  <si>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</si>
  <si>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</si>
  <si>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</si>
  <si>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</si>
  <si>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北部上北広域事務組合（一般会計）</t>
    <rPh sb="0" eb="2">
      <t>ホクブ</t>
    </rPh>
    <rPh sb="2" eb="4">
      <t>カミキタ</t>
    </rPh>
    <rPh sb="4" eb="6">
      <t>コウイキ</t>
    </rPh>
    <rPh sb="6" eb="10">
      <t>ジムクミアイ</t>
    </rPh>
    <rPh sb="11" eb="13">
      <t>イッパン</t>
    </rPh>
    <rPh sb="13" eb="15">
      <t>カイケイ</t>
    </rPh>
    <phoneticPr fontId="2"/>
  </si>
  <si>
    <t>北部上北広域事務組合（病院事業会計）</t>
    <rPh sb="0" eb="4">
      <t>ホクブカミキタ</t>
    </rPh>
    <rPh sb="4" eb="6">
      <t>コウイキ</t>
    </rPh>
    <rPh sb="6" eb="8">
      <t>ジム</t>
    </rPh>
    <rPh sb="8" eb="10">
      <t>クミアイ</t>
    </rPh>
    <rPh sb="11" eb="13">
      <t>ビョウイン</t>
    </rPh>
    <rPh sb="13" eb="15">
      <t>ジギョウ</t>
    </rPh>
    <rPh sb="15" eb="17">
      <t>カイケイ</t>
    </rPh>
    <phoneticPr fontId="2"/>
  </si>
  <si>
    <t>上北地方教育・福祉事務組合</t>
    <rPh sb="0" eb="2">
      <t>カミキタ</t>
    </rPh>
    <rPh sb="2" eb="4">
      <t>チホウ</t>
    </rPh>
    <rPh sb="4" eb="6">
      <t>キョウイク</t>
    </rPh>
    <rPh sb="7" eb="13">
      <t>フクシジムクミアイ</t>
    </rPh>
    <phoneticPr fontId="2"/>
  </si>
  <si>
    <t>下北地域広域行政事務組合</t>
    <rPh sb="0" eb="4">
      <t>シモキタチイキ</t>
    </rPh>
    <rPh sb="4" eb="8">
      <t>コウイキギョウセイ</t>
    </rPh>
    <rPh sb="8" eb="12">
      <t>ジムクミアイ</t>
    </rPh>
    <phoneticPr fontId="2"/>
  </si>
  <si>
    <t>青森県市町村総合事務組合</t>
    <rPh sb="0" eb="3">
      <t>アオモリケン</t>
    </rPh>
    <rPh sb="3" eb="6">
      <t>シチョウソン</t>
    </rPh>
    <rPh sb="6" eb="8">
      <t>ソウゴウ</t>
    </rPh>
    <rPh sb="8" eb="12">
      <t>ジムクミアイ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</si>
  <si>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</si>
  <si>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青森県後期高齢者医療広域連合（一般会計）</t>
    <rPh sb="0" eb="3">
      <t>アオモリケン</t>
    </rPh>
    <rPh sb="3" eb="8">
      <t>コウキコウレイシャ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</si>
  <si>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3">
      <t>アオモリケン</t>
    </rPh>
    <rPh sb="3" eb="8">
      <t>コウキコウレイシャ</t>
    </rPh>
    <rPh sb="8" eb="10">
      <t>イリョウ</t>
    </rPh>
    <rPh sb="10" eb="12">
      <t>コウイキ</t>
    </rPh>
    <rPh sb="12" eb="14">
      <t>レンゴウ</t>
    </rPh>
    <rPh sb="16" eb="21">
      <t>コウキコウレイシャ</t>
    </rPh>
    <rPh sb="21" eb="23">
      <t>イリョウ</t>
    </rPh>
    <rPh sb="23" eb="25">
      <t>トクベツ</t>
    </rPh>
    <rPh sb="25" eb="27">
      <t>カイケイ</t>
    </rPh>
    <phoneticPr fontId="2"/>
  </si>
  <si>
    <t>青森県交通災害共済組合</t>
    <rPh sb="0" eb="3">
      <t>アオモリケン</t>
    </rPh>
    <rPh sb="3" eb="7">
      <t>コウツウサイガイ</t>
    </rPh>
    <rPh sb="7" eb="9">
      <t>キョウサイ</t>
    </rPh>
    <rPh sb="9" eb="11">
      <t>クミアイ</t>
    </rPh>
    <phoneticPr fontId="2"/>
  </si>
  <si>
    <t>六ヶ所村地域振興開発</t>
    <rPh sb="0" eb="4">
      <t>ロッカショムラ</t>
    </rPh>
    <rPh sb="4" eb="6">
      <t>チイキ</t>
    </rPh>
    <rPh sb="6" eb="8">
      <t>シンコウ</t>
    </rPh>
    <rPh sb="8" eb="10">
      <t>カイハツ</t>
    </rPh>
    <phoneticPr fontId="2"/>
  </si>
  <si>
    <t>六ヶ所村文化振興公社</t>
    <rPh sb="0" eb="3">
      <t>ロッカショ</t>
    </rPh>
    <rPh sb="3" eb="4">
      <t>ムラ</t>
    </rPh>
    <rPh sb="4" eb="6">
      <t>ブンカ</t>
    </rPh>
    <rPh sb="6" eb="8">
      <t>シンコウ</t>
    </rPh>
    <rPh sb="8" eb="10">
      <t>コウシャ</t>
    </rPh>
    <phoneticPr fontId="2"/>
  </si>
  <si>
    <t>六ヶ所村農業総合公社</t>
    <rPh sb="0" eb="4">
      <t>ロッカショムラ</t>
    </rPh>
    <rPh sb="4" eb="6">
      <t>ノウギョウ</t>
    </rPh>
    <rPh sb="6" eb="8">
      <t>ソウゴウ</t>
    </rPh>
    <rPh sb="8" eb="10">
      <t>コウシャ</t>
    </rPh>
    <phoneticPr fontId="2"/>
  </si>
  <si>
    <t>-</t>
    <phoneticPr fontId="2"/>
  </si>
  <si>
    <t>電源立地地域対策交付金事業基金</t>
    <phoneticPr fontId="2"/>
  </si>
  <si>
    <t>新庁舎建設準備基金</t>
    <phoneticPr fontId="5"/>
  </si>
  <si>
    <t>地域企業長期発展推進基金</t>
    <phoneticPr fontId="2"/>
  </si>
  <si>
    <t>公共用施設維持補修基金</t>
    <phoneticPr fontId="2"/>
  </si>
  <si>
    <t>駐留軍等再編対策事業基金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</si>
  <si>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</si>
  <si>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</si>
  <si>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将来負担額に充当可能な財源が、将来負担額を上回っているため、将来負担比率は該当なしとなっているが、将来負担比率が低下している一方で、有形固定資産減価償却率については、上昇傾向にある。
公共施設の老朽化に備え、計画的に老朽化対策を行う必要がある。</t>
    <rPh sb="0" eb="2">
      <t>ショウライ</t>
    </rPh>
    <rPh sb="2" eb="5">
      <t>フタンガク</t>
    </rPh>
    <rPh sb="6" eb="8">
      <t>ジュウトウ</t>
    </rPh>
    <rPh sb="8" eb="10">
      <t>カノウ</t>
    </rPh>
    <rPh sb="11" eb="13">
      <t>ザイゲン</t>
    </rPh>
    <rPh sb="15" eb="20">
      <t>ショウライフタンガク</t>
    </rPh>
    <rPh sb="21" eb="23">
      <t>ウワマワ</t>
    </rPh>
    <rPh sb="30" eb="36">
      <t>ショウライフタンヒリツ</t>
    </rPh>
    <rPh sb="37" eb="39">
      <t>ガイトウ</t>
    </rPh>
    <rPh sb="49" eb="55">
      <t>ショウライフタンヒリツ</t>
    </rPh>
    <rPh sb="56" eb="58">
      <t>テイカ</t>
    </rPh>
    <rPh sb="62" eb="64">
      <t>イッポウ</t>
    </rPh>
    <rPh sb="66" eb="72">
      <t>ユウケイコテイシサン</t>
    </rPh>
    <rPh sb="72" eb="77">
      <t>ゲンカショウキャクリツ</t>
    </rPh>
    <rPh sb="83" eb="87">
      <t>ジョウショウケイコウ</t>
    </rPh>
    <rPh sb="92" eb="94">
      <t>コウキョウ</t>
    </rPh>
    <rPh sb="94" eb="96">
      <t>シセツ</t>
    </rPh>
    <rPh sb="97" eb="100">
      <t>ロウキュウカ</t>
    </rPh>
    <rPh sb="101" eb="102">
      <t>ソナ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</si>
  <si>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</si>
  <si>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</si>
  <si>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</si>
  <si>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</si>
  <si>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</si>
  <si>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</si>
  <si>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将来負担額に充当可能な財源が、将来負担額を上回っているため、将来負担比率は該当なしとなっており、起債の新規借入抑制策により実質公債費率も減少している。
今後、将来負担に備えた充当可能財源の残高維持を努めることにより、将来負担比率についても引き続き数値を維持していく。</t>
    <rPh sb="48" eb="50">
      <t>キサイ</t>
    </rPh>
    <rPh sb="51" eb="53">
      <t>シンキ</t>
    </rPh>
    <rPh sb="53" eb="55">
      <t>カリイレ</t>
    </rPh>
    <rPh sb="55" eb="57">
      <t>ヨクセイ</t>
    </rPh>
    <rPh sb="57" eb="58">
      <t>サク</t>
    </rPh>
    <rPh sb="61" eb="63">
      <t>ジッシツ</t>
    </rPh>
    <rPh sb="63" eb="67">
      <t>コウサイヒリツ</t>
    </rPh>
    <rPh sb="68" eb="70">
      <t>ゲンショウ</t>
    </rPh>
    <rPh sb="76" eb="78">
      <t>コンゴ</t>
    </rPh>
    <rPh sb="79" eb="83">
      <t>ショウライフタン</t>
    </rPh>
    <rPh sb="84" eb="85">
      <t>ソナ</t>
    </rPh>
    <rPh sb="87" eb="89">
      <t>ジュウトウ</t>
    </rPh>
    <rPh sb="89" eb="91">
      <t>カノウ</t>
    </rPh>
    <rPh sb="91" eb="93">
      <t>ザイゲン</t>
    </rPh>
    <rPh sb="94" eb="95">
      <t>ザン</t>
    </rPh>
    <rPh sb="95" eb="96">
      <t>ダカ</t>
    </rPh>
    <rPh sb="96" eb="98">
      <t>イジ</t>
    </rPh>
    <rPh sb="99" eb="100">
      <t>ツト</t>
    </rPh>
    <rPh sb="108" eb="112">
      <t>ショウライフタン</t>
    </rPh>
    <rPh sb="112" eb="114">
      <t>ヒリツ</t>
    </rPh>
    <rPh sb="119" eb="120">
      <t>ヒ</t>
    </rPh>
    <rPh sb="121" eb="122">
      <t>ツヅ</t>
    </rPh>
    <rPh sb="123" eb="125">
      <t>スウチ</t>
    </rPh>
    <rPh sb="126" eb="128">
      <t>イジ</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</si>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</sst>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0CA51D-BF9D-4E61-B116-B339E288B47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5B2C-41A0-9BCB-22A7E08ABC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290531</c:v>
                </c:pt>
                <c:pt idx="1">
                  <c:v>428021</c:v>
                </c:pt>
                <c:pt idx="2">
                  <c:v>500981</c:v>
                </c:pt>
                <c:pt idx="3">
                  <c:v>318771</c:v>
                </c:pt>
                <c:pt idx="4">
                  <c:v>297785</c:v>
                </c:pt>
              </c:numCache>
            </c:numRef>
          </c:val>
          <c:smooth val="0"/>
          <c:extLst>
            <c:ext xmlns:c16="http://schemas.microsoft.com/office/drawing/2014/chart" uri="{C3380CC4-5D6E-409C-BE32-E72D297353CC}">
              <c16:uniqueId val="{00000001-5B2C-41A0-9BCB-22A7E08ABC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1.87</c:v>
                </c:pt>
                <c:pt idx="1">
                  <c:v>1.23</c:v>
                </c:pt>
                <c:pt idx="2">
                  <c:v>2.2000000000000002</c:v>
                </c:pt>
                <c:pt idx="3">
                  <c:v>2.41</c:v>
                </c:pt>
                <c:pt idx="4">
                  <c:v>2.54</c:v>
                </c:pt>
              </c:numCache>
            </c:numRef>
          </c:val>
          <c:extLst>
            <c:ext xmlns:c16="http://schemas.microsoft.com/office/drawing/2014/chart" uri="{C3380CC4-5D6E-409C-BE32-E72D297353CC}">
              <c16:uniqueId val="{00000000-CC91-4F85-B287-5EB2660E8A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77.48</c:v>
                </c:pt>
                <c:pt idx="1">
                  <c:v>70.13</c:v>
                </c:pt>
                <c:pt idx="2">
                  <c:v>57.69</c:v>
                </c:pt>
                <c:pt idx="3">
                  <c:v>50.1</c:v>
                </c:pt>
                <c:pt idx="4">
                  <c:v>49.8</c:v>
                </c:pt>
              </c:numCache>
            </c:numRef>
          </c:val>
          <c:extLst>
            <c:ext xmlns:c16="http://schemas.microsoft.com/office/drawing/2014/chart" uri="{C3380CC4-5D6E-409C-BE32-E72D297353CC}">
              <c16:uniqueId val="{00000001-CC91-4F85-B287-5EB2660E8A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-9.9700000000000006</c:v>
                </c:pt>
                <c:pt idx="1">
                  <c:v>-13.33</c:v>
                </c:pt>
                <c:pt idx="2">
                  <c:v>-13.3</c:v>
                </c:pt>
                <c:pt idx="3">
                  <c:v>-5.61</c:v>
                </c:pt>
                <c:pt idx="4">
                  <c:v>-2.36</c:v>
                </c:pt>
              </c:numCache>
            </c:numRef>
          </c:val>
          <c:smooth val="0"/>
          <c:extLst>
            <c:ext xmlns:c16="http://schemas.microsoft.com/office/drawing/2014/chart" uri="{C3380CC4-5D6E-409C-BE32-E72D297353CC}">
              <c16:uniqueId val="{00000002-CC91-4F85-B287-5EB2660E8A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0.01</c:v>
                </c:pt>
                <c:pt idx="4">
                  <c:v>#N/A</c:v>
                </c:pt>
                <c:pt idx="5">
                  <c:v>0.03</c:v>
                </c:pt>
                <c:pt idx="6">
                  <c:v>#N/A</c:v>
                </c:pt>
                <c:pt idx="7">
                  <c:v>0.02</c:v>
                </c:pt>
                <c:pt idx="8">
                  <c:v>#N/A</c:v>
                </c:pt>
                <c:pt idx="9">
                  <c:v>0.02</c:v>
                </c:pt>
              </c:numCache>
            </c:numRef>
          </c:val>
          <c:extLst>
            <c:ext xmlns:c16="http://schemas.microsoft.com/office/drawing/2014/chart" uri="{C3380CC4-5D6E-409C-BE32-E72D297353CC}">
              <c16:uniqueId val="{00000000-FB16-49CC-B737-E8EB336C9A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16-49CC-B737-E8EB336C9A2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0.03</c:v>
                </c:pt>
                <c:pt idx="4">
                  <c:v>#N/A</c:v>
                </c:pt>
                <c:pt idx="5">
                  <c:v>7.0000000000000007E-2</c:v>
                </c:pt>
                <c:pt idx="6">
                  <c:v>#N/A</c:v>
                </c:pt>
                <c:pt idx="7">
                  <c:v>0.04</c:v>
                </c:pt>
                <c:pt idx="8">
                  <c:v>#N/A</c:v>
                </c:pt>
                <c:pt idx="9">
                  <c:v>0.06</c:v>
                </c:pt>
              </c:numCache>
            </c:numRef>
          </c:val>
          <c:extLst>
            <c:ext xmlns:c16="http://schemas.microsoft.com/office/drawing/2014/chart" uri="{C3380CC4-5D6E-409C-BE32-E72D297353CC}">
              <c16:uniqueId val="{00000002-FB16-49CC-B737-E8EB336C9A2C}"/>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0.16</c:v>
                </c:pt>
                <c:pt idx="2">
                  <c:v>#N/A</c:v>
                </c:pt>
                <c:pt idx="3">
                  <c:v>0.14000000000000001</c:v>
                </c:pt>
                <c:pt idx="4">
                  <c:v>#N/A</c:v>
                </c:pt>
                <c:pt idx="5">
                  <c:v>0.13</c:v>
                </c:pt>
                <c:pt idx="6">
                  <c:v>#N/A</c:v>
                </c:pt>
                <c:pt idx="7">
                  <c:v>0.13</c:v>
                </c:pt>
                <c:pt idx="8">
                  <c:v>#N/A</c:v>
                </c:pt>
                <c:pt idx="9">
                  <c:v>0.09</c:v>
                </c:pt>
              </c:numCache>
            </c:numRef>
          </c:val>
          <c:extLst>
            <c:ext xmlns:c16="http://schemas.microsoft.com/office/drawing/2014/chart" uri="{C3380CC4-5D6E-409C-BE32-E72D297353CC}">
              <c16:uniqueId val="{00000003-FB16-49CC-B737-E8EB336C9A2C}"/>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c:v>
                </c:pt>
                <c:pt idx="2">
                  <c:v>#N/A</c:v>
                </c:pt>
                <c:pt idx="3">
                  <c:v>0.24</c:v>
                </c:pt>
                <c:pt idx="4">
                  <c:v>#N/A</c:v>
                </c:pt>
                <c:pt idx="5">
                  <c:v>0.28999999999999998</c:v>
                </c:pt>
                <c:pt idx="6">
                  <c:v>#N/A</c:v>
                </c:pt>
                <c:pt idx="7">
                  <c:v>0.31</c:v>
                </c:pt>
                <c:pt idx="8">
                  <c:v>#N/A</c:v>
                </c:pt>
                <c:pt idx="9">
                  <c:v>0.26</c:v>
                </c:pt>
              </c:numCache>
            </c:numRef>
          </c:val>
          <c:extLst>
            <c:ext xmlns:c16="http://schemas.microsoft.com/office/drawing/2014/chart" uri="{C3380CC4-5D6E-409C-BE32-E72D297353CC}">
              <c16:uniqueId val="{00000004-FB16-49CC-B737-E8EB336C9A2C}"/>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0.31</c:v>
                </c:pt>
                <c:pt idx="2">
                  <c:v>#N/A</c:v>
                </c:pt>
                <c:pt idx="3">
                  <c:v>0.26</c:v>
                </c:pt>
                <c:pt idx="4">
                  <c:v>#N/A</c:v>
                </c:pt>
                <c:pt idx="5">
                  <c:v>0.27</c:v>
                </c:pt>
                <c:pt idx="6">
                  <c:v>#N/A</c:v>
                </c:pt>
                <c:pt idx="7">
                  <c:v>0.23</c:v>
                </c:pt>
                <c:pt idx="8">
                  <c:v>#N/A</c:v>
                </c:pt>
                <c:pt idx="9">
                  <c:v>0.38</c:v>
                </c:pt>
              </c:numCache>
            </c:numRef>
          </c:val>
          <c:extLst>
            <c:ext xmlns:c16="http://schemas.microsoft.com/office/drawing/2014/chart" uri="{C3380CC4-5D6E-409C-BE32-E72D297353CC}">
              <c16:uniqueId val="{00000005-FB16-49CC-B737-E8EB336C9A2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7.0000000000000007E-2</c:v>
                </c:pt>
                <c:pt idx="4">
                  <c:v>#N/A</c:v>
                </c:pt>
                <c:pt idx="5">
                  <c:v>0.23</c:v>
                </c:pt>
                <c:pt idx="6">
                  <c:v>#N/A</c:v>
                </c:pt>
                <c:pt idx="7">
                  <c:v>0.8</c:v>
                </c:pt>
                <c:pt idx="8">
                  <c:v>#N/A</c:v>
                </c:pt>
                <c:pt idx="9">
                  <c:v>0.49</c:v>
                </c:pt>
              </c:numCache>
            </c:numRef>
          </c:val>
          <c:extLst>
            <c:ext xmlns:c16="http://schemas.microsoft.com/office/drawing/2014/chart" uri="{C3380CC4-5D6E-409C-BE32-E72D297353CC}">
              <c16:uniqueId val="{00000006-FB16-49CC-B737-E8EB336C9A2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1.86</c:v>
                </c:pt>
                <c:pt idx="2">
                  <c:v>#N/A</c:v>
                </c:pt>
                <c:pt idx="3">
                  <c:v>1.22</c:v>
                </c:pt>
                <c:pt idx="4">
                  <c:v>#N/A</c:v>
                </c:pt>
                <c:pt idx="5">
                  <c:v>2.19</c:v>
                </c:pt>
                <c:pt idx="6">
                  <c:v>#N/A</c:v>
                </c:pt>
                <c:pt idx="7">
                  <c:v>2.4</c:v>
                </c:pt>
                <c:pt idx="8">
                  <c:v>#N/A</c:v>
                </c:pt>
                <c:pt idx="9">
                  <c:v>2.54</c:v>
                </c:pt>
              </c:numCache>
            </c:numRef>
          </c:val>
          <c:extLst>
            <c:ext xmlns:c16="http://schemas.microsoft.com/office/drawing/2014/chart" uri="{C3380CC4-5D6E-409C-BE32-E72D297353CC}">
              <c16:uniqueId val="{00000007-FB16-49CC-B737-E8EB336C9A2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3.24</c:v>
                </c:pt>
                <c:pt idx="2">
                  <c:v>#N/A</c:v>
                </c:pt>
                <c:pt idx="3">
                  <c:v>3.43</c:v>
                </c:pt>
                <c:pt idx="4">
                  <c:v>#N/A</c:v>
                </c:pt>
                <c:pt idx="5">
                  <c:v>3.59</c:v>
                </c:pt>
                <c:pt idx="6">
                  <c:v>#N/A</c:v>
                </c:pt>
                <c:pt idx="7">
                  <c:v>2.8</c:v>
                </c:pt>
                <c:pt idx="8">
                  <c:v>#N/A</c:v>
                </c:pt>
                <c:pt idx="9">
                  <c:v>3.25</c:v>
                </c:pt>
              </c:numCache>
            </c:numRef>
          </c:val>
          <c:extLst>
            <c:ext xmlns:c16="http://schemas.microsoft.com/office/drawing/2014/chart" uri="{C3380CC4-5D6E-409C-BE32-E72D297353CC}">
              <c16:uniqueId val="{00000008-FB16-49CC-B737-E8EB336C9A2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c:v>
                </c:pt>
                <c:pt idx="2">
                  <c:v>#N/A</c:v>
                </c:pt>
                <c:pt idx="3">
                  <c:v>3.72</c:v>
                </c:pt>
                <c:pt idx="4">
                  <c:v>#N/A</c:v>
                </c:pt>
                <c:pt idx="5">
                  <c:v>3.68</c:v>
                </c:pt>
                <c:pt idx="6">
                  <c:v>#N/A</c:v>
                </c:pt>
                <c:pt idx="7">
                  <c:v>2.91</c:v>
                </c:pt>
                <c:pt idx="8">
                  <c:v>#N/A</c:v>
                </c:pt>
                <c:pt idx="9">
                  <c:v>3.26</c:v>
                </c:pt>
              </c:numCache>
            </c:numRef>
          </c:val>
          <c:extLst>
            <c:ext xmlns:c16="http://schemas.microsoft.com/office/drawing/2014/chart" uri="{C3380CC4-5D6E-409C-BE32-E72D297353CC}">
              <c16:uniqueId val="{00000009-FB16-49CC-B737-E8EB336C9A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546</c:v>
                </c:pt>
                <c:pt idx="5">
                  <c:v>523</c:v>
                </c:pt>
                <c:pt idx="8">
                  <c:v>494</c:v>
                </c:pt>
                <c:pt idx="11">
                  <c:v>474</c:v>
                </c:pt>
                <c:pt idx="14">
                  <c:v>418</c:v>
                </c:pt>
              </c:numCache>
            </c:numRef>
          </c:val>
          <c:extLst>
            <c:ext xmlns:c16="http://schemas.microsoft.com/office/drawing/2014/chart" uri="{C3380CC4-5D6E-409C-BE32-E72D297353CC}">
              <c16:uniqueId val="{00000000-A1C3-4417-85EB-A1253998A3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C3-4417-85EB-A1253998A3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A1C3-4417-85EB-A1253998A3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50</c:v>
                </c:pt>
                <c:pt idx="3">
                  <c:v>44</c:v>
                </c:pt>
                <c:pt idx="6">
                  <c:v>27</c:v>
                </c:pt>
                <c:pt idx="9">
                  <c:v>18</c:v>
                </c:pt>
                <c:pt idx="12">
                  <c:v>11</c:v>
                </c:pt>
              </c:numCache>
            </c:numRef>
          </c:val>
          <c:extLst>
            <c:ext xmlns:c16="http://schemas.microsoft.com/office/drawing/2014/chart" uri="{C3380CC4-5D6E-409C-BE32-E72D297353CC}">
              <c16:uniqueId val="{00000003-A1C3-4417-85EB-A1253998A3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343</c:v>
                </c:pt>
                <c:pt idx="3">
                  <c:v>331</c:v>
                </c:pt>
                <c:pt idx="6">
                  <c:v>327</c:v>
                </c:pt>
                <c:pt idx="9">
                  <c:v>312</c:v>
                </c:pt>
                <c:pt idx="12">
                  <c:v>314</c:v>
                </c:pt>
              </c:numCache>
            </c:numRef>
          </c:val>
          <c:extLst>
            <c:ext xmlns:c16="http://schemas.microsoft.com/office/drawing/2014/chart" uri="{C3380CC4-5D6E-409C-BE32-E72D297353CC}">
              <c16:uniqueId val="{00000004-A1C3-4417-85EB-A1253998A3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C3-4417-85EB-A1253998A3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C3-4417-85EB-A1253998A3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572</c:v>
                </c:pt>
                <c:pt idx="3">
                  <c:v>490</c:v>
                </c:pt>
                <c:pt idx="6">
                  <c:v>431</c:v>
                </c:pt>
                <c:pt idx="9">
                  <c:v>403</c:v>
                </c:pt>
                <c:pt idx="12">
                  <c:v>330</c:v>
                </c:pt>
              </c:numCache>
            </c:numRef>
          </c:val>
          <c:extLst>
            <c:ext xmlns:c16="http://schemas.microsoft.com/office/drawing/2014/chart" uri="{C3380CC4-5D6E-409C-BE32-E72D297353CC}">
              <c16:uniqueId val="{00000007-A1C3-4417-85EB-A1253998A3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420</c:v>
                </c:pt>
                <c:pt idx="2">
                  <c:v>#N/A</c:v>
                </c:pt>
                <c:pt idx="3">
                  <c:v>#N/A</c:v>
                </c:pt>
                <c:pt idx="4">
                  <c:v>343</c:v>
                </c:pt>
                <c:pt idx="5">
                  <c:v>#N/A</c:v>
                </c:pt>
                <c:pt idx="6">
                  <c:v>#N/A</c:v>
                </c:pt>
                <c:pt idx="7">
                  <c:v>292</c:v>
                </c:pt>
                <c:pt idx="8">
                  <c:v>#N/A</c:v>
                </c:pt>
                <c:pt idx="9">
                  <c:v>#N/A</c:v>
                </c:pt>
                <c:pt idx="10">
                  <c:v>260</c:v>
                </c:pt>
                <c:pt idx="11">
                  <c:v>#N/A</c:v>
                </c:pt>
                <c:pt idx="12">
                  <c:v>#N/A</c:v>
                </c:pt>
                <c:pt idx="13">
                  <c:v>237</c:v>
                </c:pt>
                <c:pt idx="14">
                  <c:v>#N/A</c:v>
                </c:pt>
              </c:numCache>
            </c:numRef>
          </c:val>
          <c:smooth val="0"/>
          <c:extLst>
            <c:ext xmlns:c16="http://schemas.microsoft.com/office/drawing/2014/chart" uri="{C3380CC4-5D6E-409C-BE32-E72D297353CC}">
              <c16:uniqueId val="{00000008-A1C3-4417-85EB-A1253998A3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4183</c:v>
                </c:pt>
                <c:pt idx="5">
                  <c:v>3771</c:v>
                </c:pt>
                <c:pt idx="8">
                  <c:v>3382</c:v>
                </c:pt>
                <c:pt idx="11">
                  <c:v>3008</c:v>
                </c:pt>
                <c:pt idx="14">
                  <c:v>2682</c:v>
                </c:pt>
              </c:numCache>
            </c:numRef>
          </c:val>
          <c:extLst>
            <c:ext xmlns:c16="http://schemas.microsoft.com/office/drawing/2014/chart" uri="{C3380CC4-5D6E-409C-BE32-E72D297353CC}">
              <c16:uniqueId val="{00000000-C0FD-4ECF-A723-5657C22940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161</c:v>
                </c:pt>
                <c:pt idx="5">
                  <c:v>137</c:v>
                </c:pt>
                <c:pt idx="8">
                  <c:v>122</c:v>
                </c:pt>
                <c:pt idx="11">
                  <c:v>100</c:v>
                </c:pt>
                <c:pt idx="14">
                  <c:v>102</c:v>
                </c:pt>
              </c:numCache>
            </c:numRef>
          </c:val>
          <c:extLst>
            <c:ext xmlns:c16="http://schemas.microsoft.com/office/drawing/2014/chart" uri="{C3380CC4-5D6E-409C-BE32-E72D297353CC}">
              <c16:uniqueId val="{00000001-C0FD-4ECF-A723-5657C22940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12179</c:v>
                </c:pt>
                <c:pt idx="5">
                  <c:v>10611</c:v>
                </c:pt>
                <c:pt idx="8">
                  <c:v>9521</c:v>
                </c:pt>
                <c:pt idx="11">
                  <c:v>9171</c:v>
                </c:pt>
                <c:pt idx="14">
                  <c:v>8574</c:v>
                </c:pt>
              </c:numCache>
            </c:numRef>
          </c:val>
          <c:extLst>
            <c:ext xmlns:c16="http://schemas.microsoft.com/office/drawing/2014/chart" uri="{C3380CC4-5D6E-409C-BE32-E72D297353CC}">
              <c16:uniqueId val="{00000002-C0FD-4ECF-A723-5657C22940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FD-4ECF-A723-5657C22940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FD-4ECF-A723-5657C22940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FD-4ECF-A723-5657C22940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1008</c:v>
                </c:pt>
                <c:pt idx="3">
                  <c:v>918</c:v>
                </c:pt>
                <c:pt idx="6">
                  <c:v>932</c:v>
                </c:pt>
                <c:pt idx="9">
                  <c:v>962</c:v>
                </c:pt>
                <c:pt idx="12">
                  <c:v>977</c:v>
                </c:pt>
              </c:numCache>
            </c:numRef>
          </c:val>
          <c:extLst>
            <c:ext xmlns:c16="http://schemas.microsoft.com/office/drawing/2014/chart" uri="{C3380CC4-5D6E-409C-BE32-E72D297353CC}">
              <c16:uniqueId val="{00000006-C0FD-4ECF-A723-5657C22940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166</c:v>
                </c:pt>
                <c:pt idx="3">
                  <c:v>124</c:v>
                </c:pt>
                <c:pt idx="6">
                  <c:v>98</c:v>
                </c:pt>
                <c:pt idx="9">
                  <c:v>89</c:v>
                </c:pt>
                <c:pt idx="12">
                  <c:v>90</c:v>
                </c:pt>
              </c:numCache>
            </c:numRef>
          </c:val>
          <c:extLst>
            <c:ext xmlns:c16="http://schemas.microsoft.com/office/drawing/2014/chart" uri="{C3380CC4-5D6E-409C-BE32-E72D297353CC}">
              <c16:uniqueId val="{00000007-C0FD-4ECF-A723-5657C22940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4817</c:v>
                </c:pt>
                <c:pt idx="3">
                  <c:v>4566</c:v>
                </c:pt>
                <c:pt idx="6">
                  <c:v>4034</c:v>
                </c:pt>
                <c:pt idx="9">
                  <c:v>3461</c:v>
                </c:pt>
                <c:pt idx="12">
                  <c:v>3035</c:v>
                </c:pt>
              </c:numCache>
            </c:numRef>
          </c:val>
          <c:extLst>
            <c:ext xmlns:c16="http://schemas.microsoft.com/office/drawing/2014/chart" uri="{C3380CC4-5D6E-409C-BE32-E72D297353CC}">
              <c16:uniqueId val="{00000008-C0FD-4ECF-A723-5657C22940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FD-4ECF-A723-5657C22940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3479</c:v>
                </c:pt>
                <c:pt idx="3">
                  <c:v>3033</c:v>
                </c:pt>
                <c:pt idx="6">
                  <c:v>2640</c:v>
                </c:pt>
                <c:pt idx="9">
                  <c:v>2270</c:v>
                </c:pt>
                <c:pt idx="12">
                  <c:v>1968</c:v>
                </c:pt>
              </c:numCache>
            </c:numRef>
          </c:val>
          <c:extLst>
            <c:ext xmlns:c16="http://schemas.microsoft.com/office/drawing/2014/chart" uri="{C3380CC4-5D6E-409C-BE32-E72D297353CC}">
              <c16:uniqueId val="{0000000A-C0FD-4ECF-A723-5657C22940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FD-4ECF-A723-5657C22940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4704</c:v>
                </c:pt>
                <c:pt idx="1">
                  <c:v>4210</c:v>
                </c:pt>
                <c:pt idx="2">
                  <c:v>4173</c:v>
                </c:pt>
              </c:numCache>
            </c:numRef>
          </c:val>
          <c:extLst>
            <c:ext xmlns:c16="http://schemas.microsoft.com/office/drawing/2014/chart" uri="{C3380CC4-5D6E-409C-BE32-E72D297353CC}">
              <c16:uniqueId val="{00000000-D5EB-47BF-A9CE-94B3F48D98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1135</c:v>
                </c:pt>
                <c:pt idx="1">
                  <c:v>940</c:v>
                </c:pt>
                <c:pt idx="2">
                  <c:v>645</c:v>
                </c:pt>
              </c:numCache>
            </c:numRef>
          </c:val>
          <c:extLst>
            <c:ext xmlns:c16="http://schemas.microsoft.com/office/drawing/2014/chart" uri="{C3380CC4-5D6E-409C-BE32-E72D297353CC}">
              <c16:uniqueId val="{00000001-D5EB-47BF-A9CE-94B3F48D98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3902</c:v>
                </c:pt>
                <c:pt idx="1">
                  <c:v>5042</c:v>
                </c:pt>
                <c:pt idx="2">
                  <c:v>5675</c:v>
                </c:pt>
              </c:numCache>
            </c:numRef>
          </c:val>
          <c:extLst>
            <c:ext xmlns:c16="http://schemas.microsoft.com/office/drawing/2014/chart" uri="{C3380CC4-5D6E-409C-BE32-E72D297353CC}">
              <c16:uniqueId val="{00000002-D5EB-47BF-A9CE-94B3F48D98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{2D2CD6DD-127A-4E41-99FF-06C0D03388F7}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5ED-4F07-BA89-577252D0B2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{C6989144-E71D-482C-BE27-CEF63D7DB659}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ED-4F07-BA89-577252D0B2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{3E9A9277-5C51-43A4-9B98-AA48442C219F}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ED-4F07-BA89-577252D0B2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{4F9DC509-55A4-451B-AE60-7B293C8DD6DF}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ED-4F07-BA89-577252D0B2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{17499BC2-022D-4AAF-884B-13F749F8DB64}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ED-4F07-BA89-577252D0B20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{EFAE1C88-031A-48C1-ADDA-8F2302932347}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5ED-4F07-BA89-577252D0B20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{2CE79E9E-5210-4A7F-AA45-6B8AFCEE5C2E}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5ED-4F07-BA89-577252D0B20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{985278FA-73FC-41BE-BA78-198046B8ECDE}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5ED-4F07-BA89-577252D0B20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{16F1E584-427D-45E6-9028-35887E90F359}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5ED-4F07-BA89-577252D0B2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63.7</c:v>
                </c:pt>
                <c:pt idx="16">
                  <c:v>59.7</c:v>
                </c:pt>
                <c:pt idx="24">
                  <c:v>60.5</c:v>
                </c:pt>
                <c:pt idx="32">
                  <c:v>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5ED-4F07-BA89-577252D0B2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{9044E155-D023-4559-9A77-D05B23575F0A}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5ED-4F07-BA89-577252D0B2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{7501DE51-9419-48D5-B65A-5FCDDD7ECBEC}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ED-4F07-BA89-577252D0B2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{AE1F9C57-EC25-468B-8743-CC77DBC7446D}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ED-4F07-BA89-577252D0B2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{761B6CAE-8E08-4AB3-9E76-42607910453A}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ED-4F07-BA89-577252D0B2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{91632F67-7EF2-4567-9E12-BE7DE05C2198}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ED-4F07-BA89-577252D0B20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{EECAE960-53A1-4551-AE94-F1CD14D88403}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5ED-4F07-BA89-577252D0B20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{ACA76F64-FBFB-4ED7-8EA6-C1E336288A3B}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5ED-4F07-BA89-577252D0B20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{5EC22449-1A6D-406F-A244-7E31356913D1}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5ED-4F07-BA89-577252D0B20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{E25AAE26-8DA6-4962-9589-59C12B322464}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5ED-4F07-BA89-577252D0B2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95ED-4F07-BA89-577252D0B209}"/>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{D5DE09EC-EEBF-4BAA-A696-D2046480765E}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13C-438F-B70B-CD3FECEC30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{76F638EB-0521-4D73-B42F-08F5D20305B5}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3C-438F-B70B-CD3FECEC30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{9CF67AD3-8DAA-46BF-A644-E604411A047D}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3C-438F-B70B-CD3FECEC30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{172867D0-97C0-42ED-A98F-FD232098E20D}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3C-438F-B70B-CD3FECEC30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{F840A86D-1D97-43A6-9E0A-373DDD50A07A}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3C-438F-B70B-CD3FECEC308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{DFFEA13F-E4BB-4601-9177-5C2C7E7FE949}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13C-438F-B70B-CD3FECEC308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{45264052-2EA7-430A-8E34-911E2D606DE6}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13C-438F-B70B-CD3FECEC308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{ACA0BB4D-C8FA-4784-A178-78A7B7888658}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13C-438F-B70B-CD3FECEC308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{DFE40C7A-561B-4519-8822-1A4DA8250779}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13C-438F-B70B-CD3FECEC30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4.8</c:v>
                </c:pt>
                <c:pt idx="16">
                  <c:v>4.3</c:v>
                </c:pt>
                <c:pt idx="24">
                  <c:v>3.7</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13C-438F-B70B-CD3FECEC30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{7FC304EB-FC1F-4A51-8B47-D084F2BA5E17}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13C-438F-B70B-CD3FECEC30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{C68DA913-7FA2-475F-AD54-6995E0DC973F}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3C-438F-B70B-CD3FECEC30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{58681DD8-49D7-43D7-8896-FF9D5F211BA9}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3C-438F-B70B-CD3FECEC30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{A96A02A4-5258-4E06-8294-2727D1CA46ED}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3C-438F-B70B-CD3FECEC30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{7A4631DD-5AD7-4C87-B029-E1820618026B}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3C-438F-B70B-CD3FECEC308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{8B70355A-F690-43FA-81AA-36FA43B3BE6B}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13C-438F-B70B-CD3FECEC308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{97D97C22-050D-4557-9899-A7369BDAC535}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13C-438F-B70B-CD3FECEC308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{2B5052EB-36C9-42C4-B7FC-FB4E68DBD86B}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13C-438F-B70B-CD3FECEC308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{6F683725-5DFA-49EE-B645-4D639743E59D}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13C-438F-B70B-CD3FECEC30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D13C-438F-B70B-CD3FECEC3089}"/>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実施している起債の新規借入抑制策により、元利償還金は低減していく見込みである。今後、村長期事業整備計画及び村財政運営計画を基に、将来世代の負担となる起債については慎重に検討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対し、充当可能財源等が上回っているため、将来負担比率は生じていない。充当可能財源等について、財政調整基金及び減債基金の取崩しにより年々減少していることから、充当可能財源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青森県六ケ所村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費及び物件費に係る一般財源について財政調整基金で補てんしたことから財政調整基金については減となったが、特定目的基金の積立てを行ったことから、基金全体の年度末残高は令和４年度よりも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今後、老朽化した施設の修繕等に係る費用が増加することが見込まれるため、公共施設の整備及び維持補修のための基金は減少していく見込みである。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新庁舎建設準備基金：老朽化が顕著となり、また、津波浸水想定範囲内に位置する現庁舎の建替え費用に充てるための基金。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電源立地地域対策交付金事業基金：電源立地地域対策交付金よる公共用施設の整備及び利便性向上等事業計画の実施に要する経費に充てるための基金。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地域企業長期発展推進基金：物価高騰の影響を受ける地域企業の事業継続又は再構築を支援するための基金。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公共用施設維持補修基金：公共用施設の維持補修に要する財源に充てるための基金。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駐留軍等再編対策事業基金：駐留軍等の再編により影響を受ける住民生活の利便性向上及び産業の振興に寄与する事業に充てるための基金。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新庁舎建設準備基金：前年度までに積立てた元金に生じた利子分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千円の積立てを行ったことから増となった。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電源立地地域対策交付金事業基金：富ノ沢浄・配水場整備事業に要する経費に充てるため約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億５千万円の積立てを行ったことから増となった。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地域企業長期発展推進基金：奨学資金返還支援補助事業に充てるため約６百万円を取崩したことから減となった。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公共用施設維持補修基金：前年度までに積立てた元金に生じた利子分３千円の積立てを行ったことから増となった。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駐留軍等再編対策事業基金：乳幼児等医療給付事業費用に充てるため約２千８百万円を取崩したことから減となった。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新庁舎建設準備基金：約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億円の積立を目標額としているため、今後も増加する見込みである。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電源立地地域対策交付金事業基金：富ノ沢浄・配水場整備事業に要する経費に充てるため年度計画をもって積立てと取崩しを行っていく。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地域企業長期発展推進基金：奨学資金返還支援補助事業に充てるため減少する見込みである。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公共用施設維持補修基金：今後計画されている各種施設の整備費用に充てるため減少する見込みである。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駐留軍等再編対策事業基金：今後の乳幼児等医療費給付事業費用に充てるため減少する見込みである。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普通建設事業費及び物件費に係る一般財源について財政調整基金で補填したことから財政調整基金については減となった。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村長期事業整備計画及び村財政運営計画を基に、他歳入の見込みを精査した上で、財政調整基金を確保していく。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毎年度、起債の償還費用に充当しているため年々減少している。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今後も引き続き、起債の償還費用に充当していくこととしており、年々減少していく見込みである。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B374031-9BE9-4F72-B68A-4481170B6F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DEB864B-A798-4D56-9780-7CCA16945E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CA5F4EB-7DCB-4A05-A290-6DD330B1917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96B2DDD-48F6-4746-AB23-D172E1B1588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4EE046E-C91D-4CDD-B195-644E9B50A5B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27A74F6-C8BB-4C10-8C83-03041D338FE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325A93E-B2F2-4B46-98E2-E2D95324FA4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AF1ED62-123D-4468-9D02-8C543444F8C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FBA5FFF-12FA-47F1-A143-2D92E011AB2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071BD93-3262-46BF-A5F7-8F84A70D4AD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1562215-ED0A-4659-81DA-001A6395A1D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7EECBF3-C98A-4272-8FB2-24A8989009D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0673860-ED5A-4E6D-B8B9-EEF48599D8F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BBCB913-9938-40CC-BD52-3F0BC4A9947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D072127-5FEB-46F3-8728-13009A4F679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7066574-9A15-4D06-B6CF-7472B6D26E4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8D983FA-97BA-4248-80BE-444602D5D56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AECDDB0-7F84-4D34-BAA9-CD9306D6957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6C8687A-5E6B-47E8-936C-C9A0A01B3CA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D27F536-3612-4F12-A15A-A86E173710E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FED222A-5F19-497F-88AA-8BF4658A7FC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B354178-8303-49AA-9460-8443A3B6394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542A963-FC31-4D0E-B37E-FA11153713A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6DB394C-0FBE-4B4C-8D38-13494176CD8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50B9201-8D26-4FAC-95E6-85798718ACA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C3230A4-73C3-4D82-BD97-4BCABFF54D7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24AE1DD-F17D-4E3E-ADD5-8AFAB90269A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09F21A7-86A0-41F0-8805-A05DCC08BFC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40B24F6-F6DB-4C10-A86F-0FF92A137C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F29D413-9DF4-494B-B05C-82BD06EE5E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EACB041-D0CF-4DC0-8BCA-45DA82C7D73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1D1DD18-8613-4469-81F0-C2C392ED59C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D8208B8-5887-4A87-8206-7C3D336415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FB9AFCA-0F96-4F94-9197-840AB0A6C17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4958644-6955-4CBB-9F66-27EFD71F3FF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E919B07-86D2-4378-806E-0F1B15A59C8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91A5A1D-3769-4904-9DEB-33AA8251523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A170782-348C-4B77-B216-90735013E82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BF17823-C159-40AF-A01A-F8ACD853EC8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5D3AE74-87A5-47B9-A965-17A098504F6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CA96EA4-F5FC-4AF7-A4BC-DDBDB7593C4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99C5D2B-2D17-4405-BE9D-F8230BF3C88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1F14A9C-817C-42D1-9A68-5F94BF0E5A6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721F8A1-6B0E-4DD5-94A4-BDCCCE22322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22620EA-0303-486F-AB05-FD3A7FC5905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2C0EA4E-52B5-443A-91B6-9215C86AAE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D2A0472-0447-421A-9B13-913CE14FB01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5366AF3-4C09-4EA2-B1D3-20483DC6A1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C71C386-46DD-48C7-871C-5A8BC445934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AD27EDD-4692-4750-81E2-B44F0820348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5F2893F-E95B-453D-98B7-83A360FA685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8CA0B1E-1177-49F6-AB2F-8DB2BD51F54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68E71B5-9223-4B0B-BD3E-2DC39A33A95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A182F92-B1F3-473A-AAE1-84DE4020A7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823C526-0152-48A3-9CF8-DD9F6E4543B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53B7170-3E7B-47AF-A79E-9E590C581B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3BC4265-832E-4956-9704-03B6A90800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有形固定資産減価償却率は、類似団体と比較しほぼ同水準となっており、ほとんどの施設が有形固定資産減価償却率が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を超えていいる。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今後さらに老朽化が進み、公共施設等を計画的に改修していく必要がある。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1758178-6D89-49BA-9768-CF114A8E39F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587F2B8-7CEF-4F04-B833-C63EEDED3F6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338A994-1E5F-4686-9A42-E65A2EDC0A5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D05455B-5E6C-4CC0-A508-3B4709AAF56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80FC26B5-73D7-4215-9655-9184A9195B2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D290DF8-CE9B-4AC8-B8A4-0F846B737E9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B068519-6720-4FF7-A160-9A0BED779BE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85D805E0-67F7-4A9F-85C6-2347AA0122D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3CD6E09-DA3F-42FA-9228-AE8E0F8FE9F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65C2952-CB8F-42BA-8D1E-6E722853DB8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FA8EB97-1479-4F24-92AF-0E88F9A9196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5EA7E4E-8880-496D-9CF7-17483B31243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7D3FC621-FAD2-48DD-B3E5-AA2F2BE1B08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71A2BAC-7575-4218-9F2D-182531C028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a:extLst>
            <a:ext uri="{FF2B5EF4-FFF2-40B4-BE49-F238E27FC236}">
              <a16:creationId xmlns:a16="http://schemas.microsoft.com/office/drawing/2014/main" id="{411C7E44-5AAB-4589-9D17-342040AC2B6B}"/>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a:extLst>
            <a:ext uri="{FF2B5EF4-FFF2-40B4-BE49-F238E27FC236}">
              <a16:creationId xmlns:a16="http://schemas.microsoft.com/office/drawing/2014/main" id="{3F26FCD0-FA35-4393-84B7-47A06939D135}"/>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a:extLst>
            <a:ext uri="{FF2B5EF4-FFF2-40B4-BE49-F238E27FC236}">
              <a16:creationId xmlns:a16="http://schemas.microsoft.com/office/drawing/2014/main" id="{B6DED6FA-6671-4A6B-962B-3A4D6EC98FC8}"/>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a:extLst>
            <a:ext uri="{FF2B5EF4-FFF2-40B4-BE49-F238E27FC236}">
              <a16:creationId xmlns:a16="http://schemas.microsoft.com/office/drawing/2014/main" id="{8B6D2B8B-2187-47CC-B08A-4DBC38274F91}"/>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a:extLst>
            <a:ext uri="{FF2B5EF4-FFF2-40B4-BE49-F238E27FC236}">
              <a16:creationId xmlns:a16="http://schemas.microsoft.com/office/drawing/2014/main" id="{07DD5FC0-9B22-44A0-9AFF-34B8E075AAF2}"/>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78" name="有形固定資産減価償却率平均値テキスト">
          <a:extLst>
            <a:ext uri="{FF2B5EF4-FFF2-40B4-BE49-F238E27FC236}">
              <a16:creationId xmlns:a16="http://schemas.microsoft.com/office/drawing/2014/main" id="{8E869EAD-1296-47CB-B433-602C7F9809E3}"/>
            </a:ext>
          </a:extLst>
        </xdr:cNvPr>
        <xdr:cNvSpPr txBox="1"/>
      </xdr:nvSpPr>
      <xdr:spPr>
        <a:xfrm>
          <a:off x="4813300" y="6242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a:extLst>
            <a:ext uri="{FF2B5EF4-FFF2-40B4-BE49-F238E27FC236}">
              <a16:creationId xmlns:a16="http://schemas.microsoft.com/office/drawing/2014/main" id="{5C32C832-2E1F-4629-B754-C0494B44F48A}"/>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a:extLst>
            <a:ext uri="{FF2B5EF4-FFF2-40B4-BE49-F238E27FC236}">
              <a16:creationId xmlns:a16="http://schemas.microsoft.com/office/drawing/2014/main" id="{E7E06985-81CD-4A5F-8F7E-BEE296156CDD}"/>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a:extLst>
            <a:ext uri="{FF2B5EF4-FFF2-40B4-BE49-F238E27FC236}">
              <a16:creationId xmlns:a16="http://schemas.microsoft.com/office/drawing/2014/main" id="{9A103A97-07B8-440E-87FF-1B79A2C184D6}"/>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a:extLst>
            <a:ext uri="{FF2B5EF4-FFF2-40B4-BE49-F238E27FC236}">
              <a16:creationId xmlns:a16="http://schemas.microsoft.com/office/drawing/2014/main" id="{1776D262-19D8-490E-8A01-42623AC82244}"/>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3" name="フローチャート: 判断 82">
          <a:extLst>
            <a:ext uri="{FF2B5EF4-FFF2-40B4-BE49-F238E27FC236}">
              <a16:creationId xmlns:a16="http://schemas.microsoft.com/office/drawing/2014/main" id="{6609AA7D-3234-4DF6-83A1-B8BC8D6A2223}"/>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3045097-1217-4A02-884F-140B722457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4778B64-3E78-4A17-8AD0-AEEAB113AD5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3C1F761-BC8D-4158-B4C8-39CA90FA427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92CE3E9-B9D2-41F5-BCE4-E157AD85A02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210A30E-7071-413F-9A3A-268894C53F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9" name="楕円 88">
          <a:extLst>
            <a:ext uri="{FF2B5EF4-FFF2-40B4-BE49-F238E27FC236}">
              <a16:creationId xmlns:a16="http://schemas.microsoft.com/office/drawing/2014/main" id="{1255496B-0DE6-4A11-B008-6A84617FA874}"/>
            </a:ext>
          </a:extLst>
        </xdr:cNvPr>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27322</xdr:rowOff>
    </xdr:from>
    <xdr:ext cx="405111" cy="259045"/>
    <xdr:sp macro="" textlink="">
      <xdr:nvSpPr>
        <xdr:cNvPr id="90" name="有形固定資産減価償却率該当値テキスト">
          <a:extLst>
            <a:ext uri="{FF2B5EF4-FFF2-40B4-BE49-F238E27FC236}">
              <a16:creationId xmlns:a16="http://schemas.microsoft.com/office/drawing/2014/main" id="{836563B2-5C9D-461C-B012-951F58849137}"/>
            </a:ext>
          </a:extLst>
        </xdr:cNvPr>
        <xdr:cNvSpPr txBox="1"/>
      </xdr:nvSpPr>
      <xdr:spPr>
        <a:xfrm>
          <a:off x="481330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121920</xdr:rowOff>
    </xdr:from>
    <xdr:to>
      <xdr:col>19</xdr:col>
      <xdr:colOff>187325</xdr:colOff>
      <xdr:row>32</xdr:row>
      <xdr:rowOff>52070</xdr:rowOff>
    </xdr:to>
    <xdr:sp macro="" textlink="">
      <xdr:nvSpPr>
        <xdr:cNvPr id="91" name="楕円 90">
          <a:extLst>
            <a:ext uri="{FF2B5EF4-FFF2-40B4-BE49-F238E27FC236}">
              <a16:creationId xmlns:a16="http://schemas.microsoft.com/office/drawing/2014/main" id="{B59C8AB2-6DB3-44FD-953E-C7223FC4C5F1}"/>
            </a:ext>
          </a:extLst>
        </xdr:cNvPr>
        <xdr:cNvSpPr/>
      </xdr:nvSpPr>
      <xdr:spPr>
        <a:xfrm>
          <a:off x="4000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1270</xdr:rowOff>
    </xdr:from>
    <xdr:to>
      <xdr:col>23</xdr:col>
      <xdr:colOff>85725</xdr:colOff>
      <xdr:row>32</xdr:row>
      <xdr:rowOff>55245</xdr:rowOff>
    </xdr:to>
    <xdr:cxnSp macro="">
      <xdr:nvCxnSpPr>
        <xdr:cNvPr id="92" name="直線コネクタ 91">
          <a:extLst>
            <a:ext uri="{FF2B5EF4-FFF2-40B4-BE49-F238E27FC236}">
              <a16:creationId xmlns:a16="http://schemas.microsoft.com/office/drawing/2014/main" id="{479E0A19-D5FF-4761-AF8B-90726A6E06BF}"/>
            </a:ext>
          </a:extLst>
        </xdr:cNvPr>
        <xdr:cNvCxnSpPr/>
      </xdr:nvCxnSpPr>
      <xdr:spPr>
        <a:xfrm>
          <a:off x="4051300" y="625919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104648</xdr:rowOff>
    </xdr:from>
    <xdr:to>
      <xdr:col>15</xdr:col>
      <xdr:colOff>187325</xdr:colOff>
      <xdr:row>32</xdr:row>
      <xdr:rowOff>34798</xdr:rowOff>
    </xdr:to>
    <xdr:sp macro="" textlink="">
      <xdr:nvSpPr>
        <xdr:cNvPr id="93" name="楕円 92">
          <a:extLst>
            <a:ext uri="{FF2B5EF4-FFF2-40B4-BE49-F238E27FC236}">
              <a16:creationId xmlns:a16="http://schemas.microsoft.com/office/drawing/2014/main" id="{5DE0EF8B-6C85-4E6C-B863-F6401BB152B6}"/>
            </a:ext>
          </a:extLst>
        </xdr:cNvPr>
        <xdr:cNvSpPr/>
      </xdr:nvSpPr>
      <xdr:spPr>
        <a:xfrm>
          <a:off x="3238500" y="61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155448</xdr:rowOff>
    </xdr:from>
    <xdr:to>
      <xdr:col>19</xdr:col>
      <xdr:colOff>136525</xdr:colOff>
      <xdr:row>32</xdr:row>
      <xdr:rowOff>1270</xdr:rowOff>
    </xdr:to>
    <xdr:cxnSp macro="">
      <xdr:nvCxnSpPr>
        <xdr:cNvPr id="94" name="直線コネクタ 93">
          <a:extLst>
            <a:ext uri="{FF2B5EF4-FFF2-40B4-BE49-F238E27FC236}">
              <a16:creationId xmlns:a16="http://schemas.microsoft.com/office/drawing/2014/main" id="{D70D38F8-4846-4E69-B6A3-324D0038B736}"/>
            </a:ext>
          </a:extLst>
        </xdr:cNvPr>
        <xdr:cNvCxnSpPr/>
      </xdr:nvCxnSpPr>
      <xdr:spPr>
        <a:xfrm>
          <a:off x="3289300" y="6241923"/>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19558</xdr:rowOff>
    </xdr:from>
    <xdr:to>
      <xdr:col>11</xdr:col>
      <xdr:colOff>187325</xdr:colOff>
      <xdr:row>32</xdr:row>
      <xdr:rowOff>121158</xdr:rowOff>
    </xdr:to>
    <xdr:sp macro="" textlink="">
      <xdr:nvSpPr>
        <xdr:cNvPr id="95" name="楕円 94">
          <a:extLst>
            <a:ext uri="{FF2B5EF4-FFF2-40B4-BE49-F238E27FC236}">
              <a16:creationId xmlns:a16="http://schemas.microsoft.com/office/drawing/2014/main" id="{130B54E1-A77D-4E48-945C-A913CA79C85F}"/>
            </a:ext>
          </a:extLst>
        </xdr:cNvPr>
        <xdr:cNvSpPr/>
      </xdr:nvSpPr>
      <xdr:spPr>
        <a:xfrm>
          <a:off x="2476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155448</xdr:rowOff>
    </xdr:from>
    <xdr:to>
      <xdr:col>15</xdr:col>
      <xdr:colOff>136525</xdr:colOff>
      <xdr:row>32</xdr:row>
      <xdr:rowOff>70358</xdr:rowOff>
    </xdr:to>
    <xdr:cxnSp macro="">
      <xdr:nvCxnSpPr>
        <xdr:cNvPr id="96" name="直線コネクタ 95">
          <a:extLst>
            <a:ext uri="{FF2B5EF4-FFF2-40B4-BE49-F238E27FC236}">
              <a16:creationId xmlns:a16="http://schemas.microsoft.com/office/drawing/2014/main" id="{47BAD630-14F3-4728-B41B-755E0D8B8BBB}"/>
            </a:ext>
          </a:extLst>
        </xdr:cNvPr>
        <xdr:cNvCxnSpPr/>
      </xdr:nvCxnSpPr>
      <xdr:spPr>
        <a:xfrm flipV="1">
          <a:off x="2527300" y="6241923"/>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8763</xdr:rowOff>
    </xdr:from>
    <xdr:to>
      <xdr:col>7</xdr:col>
      <xdr:colOff>187325</xdr:colOff>
      <xdr:row>32</xdr:row>
      <xdr:rowOff>110363</xdr:rowOff>
    </xdr:to>
    <xdr:sp macro="" textlink="">
      <xdr:nvSpPr>
        <xdr:cNvPr id="97" name="楕円 96">
          <a:extLst>
            <a:ext uri="{FF2B5EF4-FFF2-40B4-BE49-F238E27FC236}">
              <a16:creationId xmlns:a16="http://schemas.microsoft.com/office/drawing/2014/main" id="{1FEDE191-FAE2-4ABF-BF1C-7F1722CD3BF8}"/>
            </a:ext>
          </a:extLst>
        </xdr:cNvPr>
        <xdr:cNvSpPr/>
      </xdr:nvSpPr>
      <xdr:spPr>
        <a:xfrm>
          <a:off x="17145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59563</xdr:rowOff>
    </xdr:from>
    <xdr:to>
      <xdr:col>11</xdr:col>
      <xdr:colOff>136525</xdr:colOff>
      <xdr:row>32</xdr:row>
      <xdr:rowOff>70358</xdr:rowOff>
    </xdr:to>
    <xdr:cxnSp macro="">
      <xdr:nvCxnSpPr>
        <xdr:cNvPr id="98" name="直線コネクタ 97">
          <a:extLst>
            <a:ext uri="{FF2B5EF4-FFF2-40B4-BE49-F238E27FC236}">
              <a16:creationId xmlns:a16="http://schemas.microsoft.com/office/drawing/2014/main" id="{49C1FD80-A96C-4FDA-8636-9B2CFA8A67F5}"/>
            </a:ext>
          </a:extLst>
        </xdr:cNvPr>
        <xdr:cNvCxnSpPr/>
      </xdr:nvCxnSpPr>
      <xdr:spPr>
        <a:xfrm>
          <a:off x="1765300" y="631748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9" name="n_1aveValue有形固定資産減価償却率">
          <a:extLst>
            <a:ext uri="{FF2B5EF4-FFF2-40B4-BE49-F238E27FC236}">
              <a16:creationId xmlns:a16="http://schemas.microsoft.com/office/drawing/2014/main" id="{3FE1C34A-61C9-42B6-833B-07541196FDF2}"/>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100" name="n_2aveValue有形固定資産減価償却率">
          <a:extLst>
            <a:ext uri="{FF2B5EF4-FFF2-40B4-BE49-F238E27FC236}">
              <a16:creationId xmlns:a16="http://schemas.microsoft.com/office/drawing/2014/main" id="{F7371EC3-170C-4C2A-9C92-25D5E456378C}"/>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101" name="n_3aveValue有形固定資産減価償却率">
          <a:extLst>
            <a:ext uri="{FF2B5EF4-FFF2-40B4-BE49-F238E27FC236}">
              <a16:creationId xmlns:a16="http://schemas.microsoft.com/office/drawing/2014/main" id="{D0CF04DA-536C-4AA6-9AA7-DDFB5DEA3267}"/>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88028</xdr:rowOff>
    </xdr:from>
    <xdr:ext cx="405111" cy="259045"/>
    <xdr:sp macro="" textlink="">
      <xdr:nvSpPr>
        <xdr:cNvPr id="102" name="n_4aveValue有形固定資産減価償却率">
          <a:extLst>
            <a:ext uri="{FF2B5EF4-FFF2-40B4-BE49-F238E27FC236}">
              <a16:creationId xmlns:a16="http://schemas.microsoft.com/office/drawing/2014/main" id="{B838E82E-D4B5-452C-B03F-CD65C397B860}"/>
            </a:ext>
          </a:extLst>
        </xdr:cNvPr>
        <xdr:cNvSpPr txBox="1"/>
      </xdr:nvSpPr>
      <xdr:spPr>
        <a:xfrm>
          <a:off x="1562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68597</xdr:rowOff>
    </xdr:from>
    <xdr:ext cx="405111" cy="259045"/>
    <xdr:sp macro="" textlink="">
      <xdr:nvSpPr>
        <xdr:cNvPr id="103" name="n_1mainValue有形固定資産減価償却率">
          <a:extLst>
            <a:ext uri="{FF2B5EF4-FFF2-40B4-BE49-F238E27FC236}">
              <a16:creationId xmlns:a16="http://schemas.microsoft.com/office/drawing/2014/main" id="{C134A92D-57A3-43D7-B7A9-EB29A2690FD7}"/>
            </a:ext>
          </a:extLst>
        </xdr:cNvPr>
        <xdr:cNvSpPr txBox="1"/>
      </xdr:nvSpPr>
      <xdr:spPr>
        <a:xfrm>
          <a:off x="3836044" y="598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51325</xdr:rowOff>
    </xdr:from>
    <xdr:ext cx="405111" cy="259045"/>
    <xdr:sp macro="" textlink="">
      <xdr:nvSpPr>
        <xdr:cNvPr id="104" name="n_2mainValue有形固定資産減価償却率">
          <a:extLst>
            <a:ext uri="{FF2B5EF4-FFF2-40B4-BE49-F238E27FC236}">
              <a16:creationId xmlns:a16="http://schemas.microsoft.com/office/drawing/2014/main" id="{D426EB8B-B47F-4E57-B81A-85697078E784}"/>
            </a:ext>
          </a:extLst>
        </xdr:cNvPr>
        <xdr:cNvSpPr txBox="1"/>
      </xdr:nvSpPr>
      <xdr:spPr>
        <a:xfrm>
          <a:off x="3086744" y="596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112285</xdr:rowOff>
    </xdr:from>
    <xdr:ext cx="405111" cy="259045"/>
    <xdr:sp macro="" textlink="">
      <xdr:nvSpPr>
        <xdr:cNvPr id="105" name="n_3mainValue有形固定資産減価償却率">
          <a:extLst>
            <a:ext uri="{FF2B5EF4-FFF2-40B4-BE49-F238E27FC236}">
              <a16:creationId xmlns:a16="http://schemas.microsoft.com/office/drawing/2014/main" id="{B31CF194-75E5-4908-A69D-9CC22C881E96}"/>
            </a:ext>
          </a:extLst>
        </xdr:cNvPr>
        <xdr:cNvSpPr txBox="1"/>
      </xdr:nvSpPr>
      <xdr:spPr>
        <a:xfrm>
          <a:off x="2324744" y="63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101490</xdr:rowOff>
    </xdr:from>
    <xdr:ext cx="405111" cy="259045"/>
    <xdr:sp macro="" textlink="">
      <xdr:nvSpPr>
        <xdr:cNvPr id="106" name="n_4mainValue有形固定資産減価償却率">
          <a:extLst>
            <a:ext uri="{FF2B5EF4-FFF2-40B4-BE49-F238E27FC236}">
              <a16:creationId xmlns:a16="http://schemas.microsoft.com/office/drawing/2014/main" id="{39B665A1-5536-4D94-8D75-6941678DA8CE}"/>
            </a:ext>
          </a:extLst>
        </xdr:cNvPr>
        <xdr:cNvSpPr txBox="1"/>
      </xdr:nvSpPr>
      <xdr:spPr>
        <a:xfrm>
          <a:off x="1562744" y="635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646F1086-6D41-479F-91FC-A9C11F19A3A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DBAB768-2C8E-4623-BBBA-491BBA3317C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6F4C256-B227-434F-BF79-71BF268BF38D}"/>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762CDB6-8BDD-4E62-BE41-314CBE411A7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E8731E4-B849-492B-A16B-B7BC7A10A1F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AB0AE88-BE7A-4385-8A6F-EC9EFFDCE04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3642ED73-30EB-4674-AA89-81947E3A940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2CFB75E-A822-4839-A593-818E09E0C32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9D0D2C9-ED45-4EB3-ABC3-11E2FDB5FA6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52ECFE1-C025-47E7-A490-C31FD9B7775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601B0A1-B145-4E0F-A074-D157CE2338D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980F022-5930-4EE8-90FD-9622984FBF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E3066AF-1BE7-4026-A2C6-E43B5A40853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普通会計における新規の借入制限策や起債償還額が年々減少傾向にあることから、将来負担額に対して充当可能財源が上回っていることから、債務償還能力は十分に高いといえる。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F86012B-5F16-40D3-BD2A-EE8F968F0CC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2D81C9C-3852-493A-83C0-6F62B660DA6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7A43A8C-65DE-47FD-8562-6F8E6FB5C15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3327F43-3ADA-4C69-A92E-FE92570EB65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59D17067-71AA-4FC6-9DF2-2F6ACD734023}"/>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52B03DB-35B7-4022-B65F-46CB86D6ACA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8AD5B874-FA9B-4865-B166-56A0A7F173E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9289E3A-12AF-4AA4-A1D3-F6579879FD9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B4EBFE18-D335-4DD2-97FD-93FD74B2CBA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6E718F7-C4FD-4000-B17A-106EDA8746E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B44940E2-192F-4EB6-A286-53BA446FD51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42013D73-05C0-4106-B140-F9D13DEC52C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E31083ED-AA89-45A4-8B88-AB71FA06034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E6F30B6-D1DF-4B68-B9B1-093BFA81539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B7A43C2-4E96-4CC2-8769-C7DA9523932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a:extLst>
            <a:ext uri="{FF2B5EF4-FFF2-40B4-BE49-F238E27FC236}">
              <a16:creationId xmlns:a16="http://schemas.microsoft.com/office/drawing/2014/main" id="{6F41EE66-EFD0-4A62-B95A-BDF0B615DFCF}"/>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a:extLst>
            <a:ext uri="{FF2B5EF4-FFF2-40B4-BE49-F238E27FC236}">
              <a16:creationId xmlns:a16="http://schemas.microsoft.com/office/drawing/2014/main" id="{5AC2A695-FFBB-4983-9A20-175411076FE5}"/>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a:extLst>
            <a:ext uri="{FF2B5EF4-FFF2-40B4-BE49-F238E27FC236}">
              <a16:creationId xmlns:a16="http://schemas.microsoft.com/office/drawing/2014/main" id="{B0055086-B59D-4CA3-B056-28D84F0DDD3E}"/>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F01D9EF0-CFD5-47C4-9DC6-87206DA4F50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CEB2EEA-4E8B-43D3-9135-2B33152B6E8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a:extLst>
            <a:ext uri="{FF2B5EF4-FFF2-40B4-BE49-F238E27FC236}">
              <a16:creationId xmlns:a16="http://schemas.microsoft.com/office/drawing/2014/main" id="{E89B27D3-D6AD-4629-8461-6475C485A060}"/>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a:extLst>
            <a:ext uri="{FF2B5EF4-FFF2-40B4-BE49-F238E27FC236}">
              <a16:creationId xmlns:a16="http://schemas.microsoft.com/office/drawing/2014/main" id="{92DA07FB-C858-4BC6-8D01-B36EA98D08CB}"/>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a:extLst>
            <a:ext uri="{FF2B5EF4-FFF2-40B4-BE49-F238E27FC236}">
              <a16:creationId xmlns:a16="http://schemas.microsoft.com/office/drawing/2014/main" id="{B4C5B32A-A1A0-46C1-8A09-A8F198A95AE4}"/>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a:extLst>
            <a:ext uri="{FF2B5EF4-FFF2-40B4-BE49-F238E27FC236}">
              <a16:creationId xmlns:a16="http://schemas.microsoft.com/office/drawing/2014/main" id="{E91D12E8-9251-48FF-A1BD-23689CEFA330}"/>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4" name="フローチャート: 判断 143">
          <a:extLst>
            <a:ext uri="{FF2B5EF4-FFF2-40B4-BE49-F238E27FC236}">
              <a16:creationId xmlns:a16="http://schemas.microsoft.com/office/drawing/2014/main" id="{21DCAF24-C607-4BD8-9B07-5FB3FBED98B4}"/>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5" name="フローチャート: 判断 144">
          <a:extLst>
            <a:ext uri="{FF2B5EF4-FFF2-40B4-BE49-F238E27FC236}">
              <a16:creationId xmlns:a16="http://schemas.microsoft.com/office/drawing/2014/main" id="{97E23426-9693-4557-B063-A1E04E552C14}"/>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7E73BED-B059-459C-AF88-1139D12D0F2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F4BC656-777B-4DA7-8F34-5883BBD2220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191A83E-785A-4E44-88A2-5D7F6272BDE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585EA17-7662-4C3B-B4AB-04831732CC5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08AC1B2-5C8E-418F-8F4C-EC884B768C5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16051</xdr:rowOff>
    </xdr:from>
    <xdr:ext cx="469744" cy="259045"/>
    <xdr:sp macro="" textlink="">
      <xdr:nvSpPr>
        <xdr:cNvPr id="151" name="n_1aveValue債務償還比率">
          <a:extLst>
            <a:ext uri="{FF2B5EF4-FFF2-40B4-BE49-F238E27FC236}">
              <a16:creationId xmlns:a16="http://schemas.microsoft.com/office/drawing/2014/main" id="{1D920F27-1001-402D-AC06-F77DD1B546DF}"/>
            </a:ext>
          </a:extLst>
        </xdr:cNvPr>
        <xdr:cNvSpPr txBox="1"/>
      </xdr:nvSpPr>
      <xdr:spPr>
        <a:xfrm>
          <a:off x="13836727" y="575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12093</xdr:rowOff>
    </xdr:from>
    <xdr:ext cx="469744" cy="259045"/>
    <xdr:sp macro="" textlink="">
      <xdr:nvSpPr>
        <xdr:cNvPr id="152" name="n_2aveValue債務償還比率">
          <a:extLst>
            <a:ext uri="{FF2B5EF4-FFF2-40B4-BE49-F238E27FC236}">
              <a16:creationId xmlns:a16="http://schemas.microsoft.com/office/drawing/2014/main" id="{9AC608FE-94B0-4822-A734-F4E1DF0513D1}"/>
            </a:ext>
          </a:extLst>
        </xdr:cNvPr>
        <xdr:cNvSpPr txBox="1"/>
      </xdr:nvSpPr>
      <xdr:spPr>
        <a:xfrm>
          <a:off x="130874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73994</xdr:rowOff>
    </xdr:from>
    <xdr:ext cx="469744" cy="259045"/>
    <xdr:sp macro="" textlink="">
      <xdr:nvSpPr>
        <xdr:cNvPr id="153" name="n_3aveValue債務償還比率">
          <a:extLst>
            <a:ext uri="{FF2B5EF4-FFF2-40B4-BE49-F238E27FC236}">
              <a16:creationId xmlns:a16="http://schemas.microsoft.com/office/drawing/2014/main" id="{2199BEF0-6CDC-40F5-87F6-8B44787B96B9}"/>
            </a:ext>
          </a:extLst>
        </xdr:cNvPr>
        <xdr:cNvSpPr txBox="1"/>
      </xdr:nvSpPr>
      <xdr:spPr>
        <a:xfrm>
          <a:off x="12325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54" name="n_4aveValue債務償還比率">
          <a:extLst>
            <a:ext uri="{FF2B5EF4-FFF2-40B4-BE49-F238E27FC236}">
              <a16:creationId xmlns:a16="http://schemas.microsoft.com/office/drawing/2014/main" id="{CFEDD17E-6D43-418D-9A62-728C767C5DA7}"/>
            </a:ext>
          </a:extLst>
        </xdr:cNvPr>
        <xdr:cNvSpPr txBox="1"/>
      </xdr:nvSpPr>
      <xdr:spPr>
        <a:xfrm>
          <a:off x="11563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C3B86A56-9191-4B1D-9BFF-9E87094549B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CFF7521A-7674-40E3-96A4-F0E3F68FF91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CB4B9B96-4FD6-4248-92F0-34B717C439A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E68E9231-904B-4F7D-85E6-12A5898927D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3D16736B-1278-4D63-A4B1-DC89A5FE73D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F840E829-C84C-47D7-8564-9F1CE4A4959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4E7539-81F3-45E5-A4EE-7C8F469640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756BCA-AF4B-4356-8581-FDF727FC059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1CB6A6-CF3C-431B-BCF6-8E6D1DE772E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EB6B65-A3A4-465C-A6D0-75CFFF3FF8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C3371A-82D7-4B08-A98F-8BD62844C0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B229F9-0CCA-44FA-850F-A53572AE8F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F12538-542E-4D79-8D01-B6222A2353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190EF1-384B-4805-BB1A-38FD76A87A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E23BCE-97B4-4AAB-8050-40DF8DE097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9E54E3-A3D7-48D0-B88D-CBF4F824B8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50749F-E8DC-4716-B9A6-FA6E9E300E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D114AB-E006-4828-9BD9-98991ABFED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9A4C40-015E-4130-B263-CC3466A8CF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6F78FC-D478-4AFE-A19F-1D8298AF7B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18B24B-FE4D-4379-B05F-AE1F16E92E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E7C68A5-D937-4AED-B6EC-E77133817BE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6CBC39-84F5-441E-9563-C97B9390F8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F431D1-99F1-4F5C-A288-7307BA9E32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043C3B-FC61-49F0-898F-3806C5CF82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B189A7-4698-461C-B06A-882085CD4D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928C50-3016-49F0-AFBB-B293ADD4F3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A01B79-52A7-40D3-89A7-8D708EBCA7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A26C54-C973-4DA8-8C76-E848A3E7A1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599B69-F048-454F-A1AA-BFC9804B249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20EEB3-3932-4407-AAA8-FFDE8E5C53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07BE6D-C5A1-4E35-88C7-DC1FB30E3D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88FA9E-994D-4EF8-9DF7-5D8B6E96B76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A00129-CC68-4E77-8B77-A0ADB77210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052958-DD08-4453-A7D3-6F54F640BB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E21C2D-F28A-418D-8769-95B52DC0728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875294-112A-45C1-834F-8FE26AEA7D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5671954-7688-41EC-9E4E-A914FA02B8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E4C546-9BE1-471D-8DB3-BFE01E12BBF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AB1C39-34B4-4696-A575-46C72850CC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D33F5A-274B-431D-BD18-24E174DD28C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0A2E41-29B8-47E0-9A9C-49EB66F2AA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CB1A7DC-4278-42C8-81DD-46FAC0902AB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E2A310-B16A-41FF-A0A1-72F19DFE57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CCBAF9-7BA6-4D33-936C-C7333CA0B6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A8B20A-60D0-4049-8C90-F6F86904CF8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E6A8A0-9BBB-4B07-8A1D-A87FD7130D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8C2157-EC73-4BC1-B804-6B5785BECC3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3EFEA25-7854-42EE-86AE-257E74B2F81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BC64CA0-E4C9-4D5A-A74D-22DC9B97E4B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9DE3857-63F8-4124-A880-95458C76DC9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692868E-CB5D-40E1-88DB-34B220A3C3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07ECA45-C3B0-4844-ACDB-6F407BD4EEA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32B8741-9BEE-4297-A50B-6428D79ADEB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470866B-5D49-457A-B6B9-3131F8F8991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BA2ECA4-7B56-44D9-8D51-5B72BC8CF15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FA607A-E144-4856-BFDE-08B8D7ECA35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5664B12-7CD7-44C9-8AF7-3A82995E3AE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FF85CD0-8D7E-4DB7-A2BE-630092B45E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2889F2C-6E0D-4826-AFAB-062858F1A12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D2E0228-20CF-481D-B25F-4B8A8DC0C4C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53DC4101-7022-444E-BE8B-1D43384278DE}"/>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58DC19AE-BF2A-40F4-8C2F-EC8432E35E3A}"/>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5DE6DC2C-C28C-4F28-BA61-BDD8826A33FF}"/>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2B436AA3-3575-4248-9BE3-4AC293802A69}"/>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CAB01028-CA1F-41E8-9F56-D508CB8E32A7}"/>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CAB8308D-4B7E-4D34-BE7D-DB96D74A078B}"/>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6A9DF197-896F-45AD-9D0F-4A860983D733}"/>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1EB5413A-8478-46F7-BBA7-22D9A8F5B49F}"/>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C08B478E-C8BB-47B7-8FBE-F2DE73F61DF8}"/>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539585C1-DBAF-44EF-8E3F-B70EAC4AF184}"/>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A5BD0BD3-3F58-401F-AF4A-EA780EB403B4}"/>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7EAD298-C134-4517-A2E2-72ABFEF9DA5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6F9DEA-24C7-4C76-9876-6487CAE81C9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FC315D-5151-4531-9775-049CA15FAF2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E5ACAD-673C-488B-8DDF-671B96BEA6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3CD534-9D33-4CB6-BE8D-1275B9222B2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137795</xdr:rowOff>
    </xdr:from>
    <xdr:to>
      <xdr:col>24</xdr:col>
      <xdr:colOff>114300</xdr:colOff>
      <xdr:row>41</xdr:row>
      <xdr:rowOff>67945</xdr:rowOff>
    </xdr:to>
    <xdr:sp macro="" textlink="">
      <xdr:nvSpPr>
        <xdr:cNvPr id="73" name="楕円 72">
          <a:extLst>
            <a:ext uri="{FF2B5EF4-FFF2-40B4-BE49-F238E27FC236}">
              <a16:creationId xmlns:a16="http://schemas.microsoft.com/office/drawing/2014/main" id="{DDE055D6-C8B3-4260-9481-145557350F2C}"/>
            </a:ext>
          </a:extLst>
        </xdr:cNvPr>
        <xdr:cNvSpPr/>
      </xdr:nvSpPr>
      <xdr:spPr>
        <a:xfrm>
          <a:off x="45847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116222</xdr:rowOff>
    </xdr:from>
    <xdr:ext cx="405111" cy="259045"/>
    <xdr:sp macro="" textlink="">
      <xdr:nvSpPr>
        <xdr:cNvPr id="74" name="【道路】&#10;有形固定資産減価償却率該当値テキスト">
          <a:extLst>
            <a:ext uri="{FF2B5EF4-FFF2-40B4-BE49-F238E27FC236}">
              <a16:creationId xmlns:a16="http://schemas.microsoft.com/office/drawing/2014/main" id="{773A358A-00F4-4A8F-8E47-A89F6B3D0B1C}"/>
            </a:ext>
          </a:extLst>
        </xdr:cNvPr>
        <xdr:cNvSpPr txBox="1"/>
      </xdr:nvSpPr>
      <xdr:spPr>
        <a:xfrm>
          <a:off x="46736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135890</xdr:rowOff>
    </xdr:from>
    <xdr:to>
      <xdr:col>20</xdr:col>
      <xdr:colOff>38100</xdr:colOff>
      <xdr:row>41</xdr:row>
      <xdr:rowOff>66040</xdr:rowOff>
    </xdr:to>
    <xdr:sp macro="" textlink="">
      <xdr:nvSpPr>
        <xdr:cNvPr id="75" name="楕円 74">
          <a:extLst>
            <a:ext uri="{FF2B5EF4-FFF2-40B4-BE49-F238E27FC236}">
              <a16:creationId xmlns:a16="http://schemas.microsoft.com/office/drawing/2014/main" id="{FE821411-2C4E-4FD6-9179-9E340BE38D26}"/>
            </a:ext>
          </a:extLst>
        </xdr:cNvPr>
        <xdr:cNvSpPr/>
      </xdr:nvSpPr>
      <xdr:spPr>
        <a:xfrm>
          <a:off x="3746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15240</xdr:rowOff>
    </xdr:from>
    <xdr:to>
      <xdr:col>24</xdr:col>
      <xdr:colOff>63500</xdr:colOff>
      <xdr:row>41</xdr:row>
      <xdr:rowOff>17145</xdr:rowOff>
    </xdr:to>
    <xdr:cxnSp macro="">
      <xdr:nvCxnSpPr>
        <xdr:cNvPr id="76" name="直線コネクタ 75">
          <a:extLst>
            <a:ext uri="{FF2B5EF4-FFF2-40B4-BE49-F238E27FC236}">
              <a16:creationId xmlns:a16="http://schemas.microsoft.com/office/drawing/2014/main" id="{A36C97DD-39F4-46CB-88C5-78E9A698BBE7}"/>
            </a:ext>
          </a:extLst>
        </xdr:cNvPr>
        <xdr:cNvCxnSpPr/>
      </xdr:nvCxnSpPr>
      <xdr:spPr>
        <a:xfrm>
          <a:off x="3797300" y="70446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137795</xdr:rowOff>
    </xdr:from>
    <xdr:to>
      <xdr:col>15</xdr:col>
      <xdr:colOff>101600</xdr:colOff>
      <xdr:row>41</xdr:row>
      <xdr:rowOff>67945</xdr:rowOff>
    </xdr:to>
    <xdr:sp macro="" textlink="">
      <xdr:nvSpPr>
        <xdr:cNvPr id="77" name="楕円 76">
          <a:extLst>
            <a:ext uri="{FF2B5EF4-FFF2-40B4-BE49-F238E27FC236}">
              <a16:creationId xmlns:a16="http://schemas.microsoft.com/office/drawing/2014/main" id="{EAD373A8-8DAF-4DB3-B852-CBD7405C59B5}"/>
            </a:ext>
          </a:extLst>
        </xdr:cNvPr>
        <xdr:cNvSpPr/>
      </xdr:nvSpPr>
      <xdr:spPr>
        <a:xfrm>
          <a:off x="2857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15240</xdr:rowOff>
    </xdr:from>
    <xdr:to>
      <xdr:col>19</xdr:col>
      <xdr:colOff>177800</xdr:colOff>
      <xdr:row>41</xdr:row>
      <xdr:rowOff>17145</xdr:rowOff>
    </xdr:to>
    <xdr:cxnSp macro="">
      <xdr:nvCxnSpPr>
        <xdr:cNvPr id="78" name="直線コネクタ 77">
          <a:extLst>
            <a:ext uri="{FF2B5EF4-FFF2-40B4-BE49-F238E27FC236}">
              <a16:creationId xmlns:a16="http://schemas.microsoft.com/office/drawing/2014/main" id="{3240C9A7-7362-429E-96E2-4FB43D5B8135}"/>
            </a:ext>
          </a:extLst>
        </xdr:cNvPr>
        <xdr:cNvCxnSpPr/>
      </xdr:nvCxnSpPr>
      <xdr:spPr>
        <a:xfrm flipV="1">
          <a:off x="2908300" y="70446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139700</xdr:rowOff>
    </xdr:from>
    <xdr:to>
      <xdr:col>10</xdr:col>
      <xdr:colOff>165100</xdr:colOff>
      <xdr:row>41</xdr:row>
      <xdr:rowOff>69850</xdr:rowOff>
    </xdr:to>
    <xdr:sp macro="" textlink="">
      <xdr:nvSpPr>
        <xdr:cNvPr id="79" name="楕円 78">
          <a:extLst>
            <a:ext uri="{FF2B5EF4-FFF2-40B4-BE49-F238E27FC236}">
              <a16:creationId xmlns:a16="http://schemas.microsoft.com/office/drawing/2014/main" id="{BF42BD80-DF2A-4E0D-9E60-ADCF5ECD08AB}"/>
            </a:ext>
          </a:extLst>
        </xdr:cNvPr>
        <xdr:cNvSpPr/>
      </xdr:nvSpPr>
      <xdr:spPr>
        <a:xfrm>
          <a:off x="196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17145</xdr:rowOff>
    </xdr:from>
    <xdr:to>
      <xdr:col>15</xdr:col>
      <xdr:colOff>50800</xdr:colOff>
      <xdr:row>41</xdr:row>
      <xdr:rowOff>19050</xdr:rowOff>
    </xdr:to>
    <xdr:cxnSp macro="">
      <xdr:nvCxnSpPr>
        <xdr:cNvPr id="80" name="直線コネクタ 79">
          <a:extLst>
            <a:ext uri="{FF2B5EF4-FFF2-40B4-BE49-F238E27FC236}">
              <a16:creationId xmlns:a16="http://schemas.microsoft.com/office/drawing/2014/main" id="{16432B45-5F94-4C5B-96D6-54E4F15D7179}"/>
            </a:ext>
          </a:extLst>
        </xdr:cNvPr>
        <xdr:cNvCxnSpPr/>
      </xdr:nvCxnSpPr>
      <xdr:spPr>
        <a:xfrm flipV="1">
          <a:off x="2019300" y="704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143510</xdr:rowOff>
    </xdr:from>
    <xdr:to>
      <xdr:col>6</xdr:col>
      <xdr:colOff>38100</xdr:colOff>
      <xdr:row>41</xdr:row>
      <xdr:rowOff>73660</xdr:rowOff>
    </xdr:to>
    <xdr:sp macro="" textlink="">
      <xdr:nvSpPr>
        <xdr:cNvPr id="81" name="楕円 80">
          <a:extLst>
            <a:ext uri="{FF2B5EF4-FFF2-40B4-BE49-F238E27FC236}">
              <a16:creationId xmlns:a16="http://schemas.microsoft.com/office/drawing/2014/main" id="{F512AC0E-080E-42E4-A066-B1405D2DE669}"/>
            </a:ext>
          </a:extLst>
        </xdr:cNvPr>
        <xdr:cNvSpPr/>
      </xdr:nvSpPr>
      <xdr:spPr>
        <a:xfrm>
          <a:off x="1079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19050</xdr:rowOff>
    </xdr:from>
    <xdr:to>
      <xdr:col>10</xdr:col>
      <xdr:colOff>114300</xdr:colOff>
      <xdr:row>41</xdr:row>
      <xdr:rowOff>22860</xdr:rowOff>
    </xdr:to>
    <xdr:cxnSp macro="">
      <xdr:nvCxnSpPr>
        <xdr:cNvPr id="82" name="直線コネクタ 81">
          <a:extLst>
            <a:ext uri="{FF2B5EF4-FFF2-40B4-BE49-F238E27FC236}">
              <a16:creationId xmlns:a16="http://schemas.microsoft.com/office/drawing/2014/main" id="{4A1F8ECF-7422-4A3E-9B7A-0971D97AD9AE}"/>
            </a:ext>
          </a:extLst>
        </xdr:cNvPr>
        <xdr:cNvCxnSpPr/>
      </xdr:nvCxnSpPr>
      <xdr:spPr>
        <a:xfrm flipV="1">
          <a:off x="1130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D00B0F1B-4952-454F-A3CA-48289FC7191D}"/>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FADD6EDF-38C3-4CCF-8C12-EC6A8F86B331}"/>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DA0EF235-F730-4F2A-9603-B8D4BA9B9078}"/>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9A3D7152-4E17-4F5C-B768-B5E952EFA416}"/>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57167</xdr:rowOff>
    </xdr:from>
    <xdr:ext cx="405111" cy="259045"/>
    <xdr:sp macro="" textlink="">
      <xdr:nvSpPr>
        <xdr:cNvPr id="87" name="n_1mainValue【道路】&#10;有形固定資産減価償却率">
          <a:extLst>
            <a:ext uri="{FF2B5EF4-FFF2-40B4-BE49-F238E27FC236}">
              <a16:creationId xmlns:a16="http://schemas.microsoft.com/office/drawing/2014/main" id="{330177F3-3FA1-4900-9E50-A69AD52366BC}"/>
            </a:ext>
          </a:extLst>
        </xdr:cNvPr>
        <xdr:cNvSpPr txBox="1"/>
      </xdr:nvSpPr>
      <xdr:spPr>
        <a:xfrm>
          <a:off x="35820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59072</xdr:rowOff>
    </xdr:from>
    <xdr:ext cx="405111" cy="259045"/>
    <xdr:sp macro="" textlink="">
      <xdr:nvSpPr>
        <xdr:cNvPr id="88" name="n_2mainValue【道路】&#10;有形固定資産減価償却率">
          <a:extLst>
            <a:ext uri="{FF2B5EF4-FFF2-40B4-BE49-F238E27FC236}">
              <a16:creationId xmlns:a16="http://schemas.microsoft.com/office/drawing/2014/main" id="{93C876F7-BE13-4251-86D6-15F8DDB2334A}"/>
            </a:ext>
          </a:extLst>
        </xdr:cNvPr>
        <xdr:cNvSpPr txBox="1"/>
      </xdr:nvSpPr>
      <xdr:spPr>
        <a:xfrm>
          <a:off x="27057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094CA7BF-97E5-4183-849E-B8A2606B1122}"/>
            </a:ext>
          </a:extLst>
        </xdr:cNvPr>
        <xdr:cNvSpPr txBox="1"/>
      </xdr:nvSpPr>
      <xdr:spPr>
        <a:xfrm>
          <a:off x="1816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30EDC351-3E61-4853-A3A5-D63DE77F5E9E}"/>
            </a:ext>
          </a:extLst>
        </xdr:cNvPr>
        <xdr:cNvSpPr txBox="1"/>
      </xdr:nvSpPr>
      <xdr:spPr>
        <a:xfrm>
          <a:off x="927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DC7775E-78AD-41AF-B8C4-2D2A734A01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CA29274-A5F1-4C6B-97BE-E1BCE9FF3D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3C17767-A5BC-4779-9F2B-52BB3DA557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D646601-2504-431A-83E7-ECEE0C9894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285F25E-242D-4EA4-9658-DBFC0E37E9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32ED1CC-422C-4B14-8CEF-748DC88F6C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5C88698-CEC7-4573-A91E-C511B775CB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275613B-BE14-4089-8EC0-2DA76BDD2D6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A585195-B22A-4273-8B3F-C20E1E714AD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7D9065A-969A-40D8-A7CE-23FB221868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7671028-A512-4BA5-8AAD-1DA4B0FE466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AE7288C-F354-4277-9FE5-3D10C43B561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305CF08-563F-4DB6-8EED-DD5B577466D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C1C1EE9-3A35-418A-BE71-CDA76D92878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8A08353-81DA-435F-A264-261F66CB22A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81C9580-E80B-4D13-8499-8FBA93A881D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3FA20EE-9E2F-4820-923C-AF161A58F9D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F6C0F63-8A35-4AE4-8FA9-ACB542C9660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9898430-3A4F-4623-AEFA-F2DA54B4296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EB0B2F0-14A9-456B-9719-CB7D235692F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22AE3E2-3933-484B-8240-E5540BBC70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D95EAF0-DDE1-415C-BF60-FD02C58D206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D59B88D-C836-44EB-88D4-857E3F47AD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A482850F-4D34-4F08-A4A5-72A9F02FE6D5}"/>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D51E84F6-E3DF-4FFB-BA80-97C9D9188E0F}"/>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830238B6-410B-4CF3-9A44-291500D83BB5}"/>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51C7553C-588D-4BFF-AE83-2BC3B834D171}"/>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31182006-DE9D-4087-A126-C62BF943E91D}"/>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C346DE0C-9AEB-43DC-BEA8-E07FD4DC1CFE}"/>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A9EF1FC9-FCB0-4E0B-80DE-A27EB18E4AC9}"/>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E2F991D1-6E2B-41E6-BA0D-F907B615C13F}"/>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13A2702F-D221-4580-B22C-7FFD8D70CB05}"/>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86228D86-BF31-49B7-B8C7-D5D8939B01CA}"/>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BC2DA6C8-76B2-41E5-B004-07F5D9CAB65C}"/>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C3B1F8C-D0BD-48F0-A18E-C02102A447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234929-CEAD-4EA2-971D-44C5D841AAA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EA5A4BC-BC7D-4D0B-A567-8652819468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0A026A-C6F0-4712-97CC-9ABF0BCFE6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8287BC7-3E83-4CB2-B8DE-8DEDB4F7D5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166751</xdr:rowOff>
    </xdr:from>
    <xdr:to>
      <xdr:col>55</xdr:col>
      <xdr:colOff>50800</xdr:colOff>
      <xdr:row>40</xdr:row>
      <xdr:rowOff>96901</xdr:rowOff>
    </xdr:to>
    <xdr:sp macro="" textlink="">
      <xdr:nvSpPr>
        <xdr:cNvPr id="130" name="楕円 129">
          <a:extLst>
            <a:ext uri="{FF2B5EF4-FFF2-40B4-BE49-F238E27FC236}">
              <a16:creationId xmlns:a16="http://schemas.microsoft.com/office/drawing/2014/main" id="{3723CEAA-B5CC-4493-8BF0-8B2FB6229FF5}"/>
            </a:ext>
          </a:extLst>
        </xdr:cNvPr>
        <xdr:cNvSpPr/>
      </xdr:nvSpPr>
      <xdr:spPr>
        <a:xfrm>
          <a:off x="10426700" y="68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81678</xdr:rowOff>
    </xdr:from>
    <xdr:ext cx="534377" cy="259045"/>
    <xdr:sp macro="" textlink="">
      <xdr:nvSpPr>
        <xdr:cNvPr id="131" name="【道路】&#10;一人当たり延長該当値テキスト">
          <a:extLst>
            <a:ext uri="{FF2B5EF4-FFF2-40B4-BE49-F238E27FC236}">
              <a16:creationId xmlns:a16="http://schemas.microsoft.com/office/drawing/2014/main" id="{ED4DC488-6D07-488B-B379-AA2A44ED92E0}"/>
            </a:ext>
          </a:extLst>
        </xdr:cNvPr>
        <xdr:cNvSpPr txBox="1"/>
      </xdr:nvSpPr>
      <xdr:spPr>
        <a:xfrm>
          <a:off x="10515600" y="67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165570</xdr:rowOff>
    </xdr:from>
    <xdr:to>
      <xdr:col>50</xdr:col>
      <xdr:colOff>165100</xdr:colOff>
      <xdr:row>39</xdr:row>
      <xdr:rowOff>95720</xdr:rowOff>
    </xdr:to>
    <xdr:sp macro="" textlink="">
      <xdr:nvSpPr>
        <xdr:cNvPr id="132" name="楕円 131">
          <a:extLst>
            <a:ext uri="{FF2B5EF4-FFF2-40B4-BE49-F238E27FC236}">
              <a16:creationId xmlns:a16="http://schemas.microsoft.com/office/drawing/2014/main" id="{E25B9D59-788C-46C9-83FA-4B920D5E246E}"/>
            </a:ext>
          </a:extLst>
        </xdr:cNvPr>
        <xdr:cNvSpPr/>
      </xdr:nvSpPr>
      <xdr:spPr>
        <a:xfrm>
          <a:off x="9588500" y="66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44920</xdr:rowOff>
    </xdr:from>
    <xdr:to>
      <xdr:col>55</xdr:col>
      <xdr:colOff>0</xdr:colOff>
      <xdr:row>40</xdr:row>
      <xdr:rowOff>46101</xdr:rowOff>
    </xdr:to>
    <xdr:cxnSp macro="">
      <xdr:nvCxnSpPr>
        <xdr:cNvPr id="133" name="直線コネクタ 132">
          <a:extLst>
            <a:ext uri="{FF2B5EF4-FFF2-40B4-BE49-F238E27FC236}">
              <a16:creationId xmlns:a16="http://schemas.microsoft.com/office/drawing/2014/main" id="{726CE5E7-7B1B-4B13-B056-AD2CC07C4677}"/>
            </a:ext>
          </a:extLst>
        </xdr:cNvPr>
        <xdr:cNvCxnSpPr/>
      </xdr:nvCxnSpPr>
      <xdr:spPr>
        <a:xfrm>
          <a:off x="9639300" y="6731470"/>
          <a:ext cx="838200" cy="17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6007</xdr:rowOff>
    </xdr:from>
    <xdr:to>
      <xdr:col>46</xdr:col>
      <xdr:colOff>38100</xdr:colOff>
      <xdr:row>39</xdr:row>
      <xdr:rowOff>107607</xdr:rowOff>
    </xdr:to>
    <xdr:sp macro="" textlink="">
      <xdr:nvSpPr>
        <xdr:cNvPr id="134" name="楕円 133">
          <a:extLst>
            <a:ext uri="{FF2B5EF4-FFF2-40B4-BE49-F238E27FC236}">
              <a16:creationId xmlns:a16="http://schemas.microsoft.com/office/drawing/2014/main" id="{5E50FC83-86A0-4FD3-86B3-D06844AA300E}"/>
            </a:ext>
          </a:extLst>
        </xdr:cNvPr>
        <xdr:cNvSpPr/>
      </xdr:nvSpPr>
      <xdr:spPr>
        <a:xfrm>
          <a:off x="8699500" y="66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44920</xdr:rowOff>
    </xdr:from>
    <xdr:to>
      <xdr:col>50</xdr:col>
      <xdr:colOff>114300</xdr:colOff>
      <xdr:row>39</xdr:row>
      <xdr:rowOff>56807</xdr:rowOff>
    </xdr:to>
    <xdr:cxnSp macro="">
      <xdr:nvCxnSpPr>
        <xdr:cNvPr id="135" name="直線コネクタ 134">
          <a:extLst>
            <a:ext uri="{FF2B5EF4-FFF2-40B4-BE49-F238E27FC236}">
              <a16:creationId xmlns:a16="http://schemas.microsoft.com/office/drawing/2014/main" id="{D3F7F62A-2AA2-48AA-A36D-E6A1B7EB3FF9}"/>
            </a:ext>
          </a:extLst>
        </xdr:cNvPr>
        <xdr:cNvCxnSpPr/>
      </xdr:nvCxnSpPr>
      <xdr:spPr>
        <a:xfrm flipV="1">
          <a:off x="8750300" y="673147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11799</xdr:rowOff>
    </xdr:from>
    <xdr:to>
      <xdr:col>41</xdr:col>
      <xdr:colOff>101600</xdr:colOff>
      <xdr:row>39</xdr:row>
      <xdr:rowOff>113399</xdr:rowOff>
    </xdr:to>
    <xdr:sp macro="" textlink="">
      <xdr:nvSpPr>
        <xdr:cNvPr id="136" name="楕円 135">
          <a:extLst>
            <a:ext uri="{FF2B5EF4-FFF2-40B4-BE49-F238E27FC236}">
              <a16:creationId xmlns:a16="http://schemas.microsoft.com/office/drawing/2014/main" id="{A2A461F7-30A6-42DC-85A7-BECD094F636E}"/>
            </a:ext>
          </a:extLst>
        </xdr:cNvPr>
        <xdr:cNvSpPr/>
      </xdr:nvSpPr>
      <xdr:spPr>
        <a:xfrm>
          <a:off x="7810500" y="66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56807</xdr:rowOff>
    </xdr:from>
    <xdr:to>
      <xdr:col>45</xdr:col>
      <xdr:colOff>177800</xdr:colOff>
      <xdr:row>39</xdr:row>
      <xdr:rowOff>62599</xdr:rowOff>
    </xdr:to>
    <xdr:cxnSp macro="">
      <xdr:nvCxnSpPr>
        <xdr:cNvPr id="137" name="直線コネクタ 136">
          <a:extLst>
            <a:ext uri="{FF2B5EF4-FFF2-40B4-BE49-F238E27FC236}">
              <a16:creationId xmlns:a16="http://schemas.microsoft.com/office/drawing/2014/main" id="{D8E9EE81-CB4B-4DF0-8E04-FA22A69C62BF}"/>
            </a:ext>
          </a:extLst>
        </xdr:cNvPr>
        <xdr:cNvCxnSpPr/>
      </xdr:nvCxnSpPr>
      <xdr:spPr>
        <a:xfrm flipV="1">
          <a:off x="7861300" y="6743357"/>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25705</xdr:rowOff>
    </xdr:from>
    <xdr:to>
      <xdr:col>36</xdr:col>
      <xdr:colOff>165100</xdr:colOff>
      <xdr:row>39</xdr:row>
      <xdr:rowOff>127305</xdr:rowOff>
    </xdr:to>
    <xdr:sp macro="" textlink="">
      <xdr:nvSpPr>
        <xdr:cNvPr id="138" name="楕円 137">
          <a:extLst>
            <a:ext uri="{FF2B5EF4-FFF2-40B4-BE49-F238E27FC236}">
              <a16:creationId xmlns:a16="http://schemas.microsoft.com/office/drawing/2014/main" id="{4F1D8C18-6CB7-4C38-ADCB-D6B83B0AFB5A}"/>
            </a:ext>
          </a:extLst>
        </xdr:cNvPr>
        <xdr:cNvSpPr/>
      </xdr:nvSpPr>
      <xdr:spPr>
        <a:xfrm>
          <a:off x="6921500" y="671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62599</xdr:rowOff>
    </xdr:from>
    <xdr:to>
      <xdr:col>41</xdr:col>
      <xdr:colOff>50800</xdr:colOff>
      <xdr:row>39</xdr:row>
      <xdr:rowOff>76505</xdr:rowOff>
    </xdr:to>
    <xdr:cxnSp macro="">
      <xdr:nvCxnSpPr>
        <xdr:cNvPr id="139" name="直線コネクタ 138">
          <a:extLst>
            <a:ext uri="{FF2B5EF4-FFF2-40B4-BE49-F238E27FC236}">
              <a16:creationId xmlns:a16="http://schemas.microsoft.com/office/drawing/2014/main" id="{C45CF377-AF1A-403A-8641-1372D3A12877}"/>
            </a:ext>
          </a:extLst>
        </xdr:cNvPr>
        <xdr:cNvCxnSpPr/>
      </xdr:nvCxnSpPr>
      <xdr:spPr>
        <a:xfrm flipV="1">
          <a:off x="6972300" y="6749149"/>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DF2070D9-0DC2-4E7B-B355-07D05CBCF2A3}"/>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9ED02A01-CD36-4233-9EA3-622A0B30BF97}"/>
            </a:ext>
          </a:extLst>
        </xdr:cNvPr>
        <xdr:cNvSpPr txBox="1"/>
      </xdr:nvSpPr>
      <xdr:spPr>
        <a:xfrm>
          <a:off x="84831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00934EAE-D9D5-411D-B6A7-5048327AF840}"/>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0384AB12-7E36-4734-8E76-BFE68EB31A35}"/>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86847</xdr:rowOff>
    </xdr:from>
    <xdr:ext cx="534377" cy="259045"/>
    <xdr:sp macro="" textlink="">
      <xdr:nvSpPr>
        <xdr:cNvPr id="144" name="n_1mainValue【道路】&#10;一人当たり延長">
          <a:extLst>
            <a:ext uri="{FF2B5EF4-FFF2-40B4-BE49-F238E27FC236}">
              <a16:creationId xmlns:a16="http://schemas.microsoft.com/office/drawing/2014/main" id="{425745D5-E490-4C9A-BAC2-9234F847A015}"/>
            </a:ext>
          </a:extLst>
        </xdr:cNvPr>
        <xdr:cNvSpPr txBox="1"/>
      </xdr:nvSpPr>
      <xdr:spPr>
        <a:xfrm>
          <a:off x="9359411" y="6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98734</xdr:rowOff>
    </xdr:from>
    <xdr:ext cx="534377" cy="259045"/>
    <xdr:sp macro="" textlink="">
      <xdr:nvSpPr>
        <xdr:cNvPr id="145" name="n_2mainValue【道路】&#10;一人当たり延長">
          <a:extLst>
            <a:ext uri="{FF2B5EF4-FFF2-40B4-BE49-F238E27FC236}">
              <a16:creationId xmlns:a16="http://schemas.microsoft.com/office/drawing/2014/main" id="{599F9AA4-F920-41E8-B865-BC9E109AF2CC}"/>
            </a:ext>
          </a:extLst>
        </xdr:cNvPr>
        <xdr:cNvSpPr txBox="1"/>
      </xdr:nvSpPr>
      <xdr:spPr>
        <a:xfrm>
          <a:off x="8483111" y="678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104526</xdr:rowOff>
    </xdr:from>
    <xdr:ext cx="534377" cy="259045"/>
    <xdr:sp macro="" textlink="">
      <xdr:nvSpPr>
        <xdr:cNvPr id="146" name="n_3mainValue【道路】&#10;一人当たり延長">
          <a:extLst>
            <a:ext uri="{FF2B5EF4-FFF2-40B4-BE49-F238E27FC236}">
              <a16:creationId xmlns:a16="http://schemas.microsoft.com/office/drawing/2014/main" id="{939845DC-BC21-4675-9B38-3D8329984886}"/>
            </a:ext>
          </a:extLst>
        </xdr:cNvPr>
        <xdr:cNvSpPr txBox="1"/>
      </xdr:nvSpPr>
      <xdr:spPr>
        <a:xfrm>
          <a:off x="7594111" y="67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118432</xdr:rowOff>
    </xdr:from>
    <xdr:ext cx="534377" cy="259045"/>
    <xdr:sp macro="" textlink="">
      <xdr:nvSpPr>
        <xdr:cNvPr id="147" name="n_4mainValue【道路】&#10;一人当たり延長">
          <a:extLst>
            <a:ext uri="{FF2B5EF4-FFF2-40B4-BE49-F238E27FC236}">
              <a16:creationId xmlns:a16="http://schemas.microsoft.com/office/drawing/2014/main" id="{1084845F-926A-4867-AE17-6890E9A1CC6B}"/>
            </a:ext>
          </a:extLst>
        </xdr:cNvPr>
        <xdr:cNvSpPr txBox="1"/>
      </xdr:nvSpPr>
      <xdr:spPr>
        <a:xfrm>
          <a:off x="6705111" y="68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C3A6DD8-1B10-42E8-9B24-61E4043C66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429C368-6C92-4859-B71F-BC9C8408A54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7C96B74-FD53-4775-9922-A3B4E849310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F4BF72B-8EB0-466B-BF34-5A16658629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06171A6-A91A-4C53-9CCC-CC3E91C1247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5BF3497-EA16-4CAF-A004-BE5465C514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5A8F565-D33E-4985-A685-E0B050CE63C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AFB08B6-09A5-40D6-A085-25C951BFB3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B4B2DB6-1EFD-454B-A95C-A8D685669E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5273061-3E49-41CF-8D47-901064EB1A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C481AF9-08A9-4859-B5AE-08EC02390B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55333F5-9A23-4DDF-846C-126F82AB501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150F75F-B6A0-460E-B62B-D58FFB1EAFC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D28C4CB-655F-42AB-945F-EC7B8175906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CF5A54F-BF51-4ABE-A911-32B6B0ACB37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92DBF63-FA48-460A-B29B-1B12DD4B6E5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DF80DD0-DF59-4A33-8455-5F1276DCDF2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1460C2C-C827-4E2A-8DD2-E5C05E8E4C5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3A128FA-70B0-4607-8C14-F7C47C64216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0C9168B-A657-4487-ABCF-9AC3C1CF9BE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841FE0D-7655-41BC-9B1C-244476B86E3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156AE5F-5057-49FA-BB93-E4817CA393B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C442FD4-A4C3-4AF0-B5C7-0F731B2FE51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A5BDF81-3F7B-4C2C-B8DB-3F9217178F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DA4ED31-9BAF-48E0-8559-C655C2F3A1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9319441-6BDF-462A-8C75-4CD9090A37C5}"/>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32B67FB7-F4A0-41A2-AC48-40747C6380C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7E1714B1-9082-4033-8CCD-95E64A48477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44080A8-047A-4F44-B062-404E231FAF27}"/>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6725746B-6A32-4E72-B5F8-E1707E48E55E}"/>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939FAAE-F03D-47AA-AD92-825E07AB09F5}"/>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8857EBD5-CD37-4828-9D8D-DF75386F7614}"/>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FB971CE-D9EC-4A9E-A542-EA35A39D943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9844FCD-3529-412E-91E2-5F52DF6305CF}"/>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809CE21D-0B3F-4A45-B729-AB21A9A90EBF}"/>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F256912C-4DEF-4E2A-ABDB-17C59303C835}"/>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AD6E249-7016-4050-8512-3BD4EE14DE7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A7D1813-B92C-4E92-9571-C02864CB87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E4DA85E-CE52-4766-9B70-748A808283F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72F4394-15F6-46AD-BE58-341B3C0E485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67A302E-E536-4D62-AEAE-3264FC33D4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9" name="楕円 188">
          <a:extLst>
            <a:ext uri="{FF2B5EF4-FFF2-40B4-BE49-F238E27FC236}">
              <a16:creationId xmlns:a16="http://schemas.microsoft.com/office/drawing/2014/main" id="{4792AB1D-CD37-49CB-81EC-F6BD2C048D50}"/>
            </a:ext>
          </a:extLst>
        </xdr:cNvPr>
        <xdr:cNvSpPr/>
      </xdr:nvSpPr>
      <xdr:spPr>
        <a:xfrm>
          <a:off x="4584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96174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8EF304E-B999-4224-B547-7413C4C90807}"/>
            </a:ext>
          </a:extLst>
        </xdr:cNvPr>
        <xdr:cNvSpPr txBox="1"/>
      </xdr:nvSpPr>
      <xdr:spPr>
        <a:xfrm>
          <a:off x="4673600" y="1021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87993</xdr:rowOff>
    </xdr:from>
    <xdr:to>
      <xdr:col>20</xdr:col>
      <xdr:colOff>38100</xdr:colOff>
      <xdr:row>61</xdr:row>
      <xdr:rowOff>18143</xdr:rowOff>
    </xdr:to>
    <xdr:sp macro="" textlink="">
      <xdr:nvSpPr>
        <xdr:cNvPr id="191" name="楕円 190">
          <a:extLst>
            <a:ext uri="{FF2B5EF4-FFF2-40B4-BE49-F238E27FC236}">
              <a16:creationId xmlns:a16="http://schemas.microsoft.com/office/drawing/2014/main" id="{63F354B8-3D3A-4EFC-B530-7F6B7EB5C631}"/>
            </a:ext>
          </a:extLst>
        </xdr:cNvPr>
        <xdr:cNvSpPr/>
      </xdr:nvSpPr>
      <xdr:spPr>
        <a:xfrm>
          <a:off x="3746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124097</xdr:rowOff>
    </xdr:from>
    <xdr:to>
      <xdr:col>24</xdr:col>
      <xdr:colOff>63500</xdr:colOff>
      <xdr:row>60</xdr:row>
      <xdr:rowOff>138793</xdr:rowOff>
    </xdr:to>
    <xdr:cxnSp macro="">
      <xdr:nvCxnSpPr>
        <xdr:cNvPr id="192" name="直線コネクタ 191">
          <a:extLst>
            <a:ext uri="{FF2B5EF4-FFF2-40B4-BE49-F238E27FC236}">
              <a16:creationId xmlns:a16="http://schemas.microsoft.com/office/drawing/2014/main" id="{E9C932C6-901F-4849-98F4-F03715A3A22F}"/>
            </a:ext>
          </a:extLst>
        </xdr:cNvPr>
        <xdr:cNvCxnSpPr/>
      </xdr:nvCxnSpPr>
      <xdr:spPr>
        <a:xfrm flipV="1">
          <a:off x="3797300" y="1041109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93" name="楕円 192">
          <a:extLst>
            <a:ext uri="{FF2B5EF4-FFF2-40B4-BE49-F238E27FC236}">
              <a16:creationId xmlns:a16="http://schemas.microsoft.com/office/drawing/2014/main" id="{C2BC0BE5-42A3-4EF1-8AFC-231271022CBC}"/>
            </a:ext>
          </a:extLst>
        </xdr:cNvPr>
        <xdr:cNvSpPr/>
      </xdr:nvSpPr>
      <xdr:spPr>
        <a:xfrm>
          <a:off x="2857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83276</xdr:rowOff>
    </xdr:from>
    <xdr:to>
      <xdr:col>19</xdr:col>
      <xdr:colOff>177800</xdr:colOff>
      <xdr:row>60</xdr:row>
      <xdr:rowOff>138793</xdr:rowOff>
    </xdr:to>
    <xdr:cxnSp macro="">
      <xdr:nvCxnSpPr>
        <xdr:cNvPr id="194" name="直線コネクタ 193">
          <a:extLst>
            <a:ext uri="{FF2B5EF4-FFF2-40B4-BE49-F238E27FC236}">
              <a16:creationId xmlns:a16="http://schemas.microsoft.com/office/drawing/2014/main" id="{4216FFA0-9C08-4F51-8E19-299E33FFEE05}"/>
            </a:ext>
          </a:extLst>
        </xdr:cNvPr>
        <xdr:cNvCxnSpPr/>
      </xdr:nvCxnSpPr>
      <xdr:spPr>
        <a:xfrm>
          <a:off x="2908300" y="1037027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32476</xdr:rowOff>
    </xdr:from>
    <xdr:to>
      <xdr:col>10</xdr:col>
      <xdr:colOff>165100</xdr:colOff>
      <xdr:row>60</xdr:row>
      <xdr:rowOff>134076</xdr:rowOff>
    </xdr:to>
    <xdr:sp macro="" textlink="">
      <xdr:nvSpPr>
        <xdr:cNvPr id="195" name="楕円 194">
          <a:extLst>
            <a:ext uri="{FF2B5EF4-FFF2-40B4-BE49-F238E27FC236}">
              <a16:creationId xmlns:a16="http://schemas.microsoft.com/office/drawing/2014/main" id="{663D1CAE-2E8E-4AD9-A88B-30B8D6115BDD}"/>
            </a:ext>
          </a:extLst>
        </xdr:cNvPr>
        <xdr:cNvSpPr/>
      </xdr:nvSpPr>
      <xdr:spPr>
        <a:xfrm>
          <a:off x="1968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83276</xdr:rowOff>
    </xdr:from>
    <xdr:to>
      <xdr:col>15</xdr:col>
      <xdr:colOff>50800</xdr:colOff>
      <xdr:row>60</xdr:row>
      <xdr:rowOff>83276</xdr:rowOff>
    </xdr:to>
    <xdr:cxnSp macro="">
      <xdr:nvCxnSpPr>
        <xdr:cNvPr id="196" name="直線コネクタ 195">
          <a:extLst>
            <a:ext uri="{FF2B5EF4-FFF2-40B4-BE49-F238E27FC236}">
              <a16:creationId xmlns:a16="http://schemas.microsoft.com/office/drawing/2014/main" id="{3B1AC8CB-7C86-41D7-B7F8-E40B01C20D6D}"/>
            </a:ext>
          </a:extLst>
        </xdr:cNvPr>
        <xdr:cNvCxnSpPr/>
      </xdr:nvCxnSpPr>
      <xdr:spPr>
        <a:xfrm>
          <a:off x="2019300" y="10370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xdr:rowOff>
    </xdr:from>
    <xdr:to>
      <xdr:col>6</xdr:col>
      <xdr:colOff>38100</xdr:colOff>
      <xdr:row>60</xdr:row>
      <xdr:rowOff>106317</xdr:rowOff>
    </xdr:to>
    <xdr:sp macro="" textlink="">
      <xdr:nvSpPr>
        <xdr:cNvPr id="197" name="楕円 196">
          <a:extLst>
            <a:ext uri="{FF2B5EF4-FFF2-40B4-BE49-F238E27FC236}">
              <a16:creationId xmlns:a16="http://schemas.microsoft.com/office/drawing/2014/main" id="{FE7269D1-A9AC-4904-ADEA-55EA6D900290}"/>
            </a:ext>
          </a:extLst>
        </xdr:cNvPr>
        <xdr:cNvSpPr/>
      </xdr:nvSpPr>
      <xdr:spPr>
        <a:xfrm>
          <a:off x="1079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55517</xdr:rowOff>
    </xdr:from>
    <xdr:to>
      <xdr:col>10</xdr:col>
      <xdr:colOff>114300</xdr:colOff>
      <xdr:row>60</xdr:row>
      <xdr:rowOff>83276</xdr:rowOff>
    </xdr:to>
    <xdr:cxnSp macro="">
      <xdr:nvCxnSpPr>
        <xdr:cNvPr id="198" name="直線コネクタ 197">
          <a:extLst>
            <a:ext uri="{FF2B5EF4-FFF2-40B4-BE49-F238E27FC236}">
              <a16:creationId xmlns:a16="http://schemas.microsoft.com/office/drawing/2014/main" id="{D9E587EE-40B9-44A2-9048-D9234E5533BC}"/>
            </a:ext>
          </a:extLst>
        </xdr:cNvPr>
        <xdr:cNvCxnSpPr/>
      </xdr:nvCxnSpPr>
      <xdr:spPr>
        <a:xfrm>
          <a:off x="1130300" y="103425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4182F85-F889-43B2-B9EE-924D09252125}"/>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0835C0E-75DC-437D-AD8A-A3D411DF85E8}"/>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25A2EAF-454C-48E6-815B-FDE4C971CA89}"/>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9BAEC8E-01C3-4275-AFC5-FA65193CDF36}"/>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34670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ABA025F-30D0-4BE2-98D1-DE297CB45267}"/>
            </a:ext>
          </a:extLst>
        </xdr:cNvPr>
        <xdr:cNvSpPr txBox="1"/>
      </xdr:nvSpPr>
      <xdr:spPr>
        <a:xfrm>
          <a:off x="3582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150603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2F1231A-8077-4331-AB80-EFDDCF33310A}"/>
            </a:ext>
          </a:extLst>
        </xdr:cNvPr>
        <xdr:cNvSpPr txBox="1"/>
      </xdr:nvSpPr>
      <xdr:spPr>
        <a:xfrm>
          <a:off x="2705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150603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B24051B-FAAA-4F7F-94E7-5361462AD793}"/>
            </a:ext>
          </a:extLst>
        </xdr:cNvPr>
        <xdr:cNvSpPr txBox="1"/>
      </xdr:nvSpPr>
      <xdr:spPr>
        <a:xfrm>
          <a:off x="1816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122844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E23DF75-381B-4D16-9F6F-8A9D6A362B5B}"/>
            </a:ext>
          </a:extLst>
        </xdr:cNvPr>
        <xdr:cNvSpPr txBox="1"/>
      </xdr:nvSpPr>
      <xdr:spPr>
        <a:xfrm>
          <a:off x="927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9AB67EE-8402-4BB9-8586-673438F1428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0E7CA90-3FC5-4964-A88B-BB8A5C79EF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CBC972A-D27B-4E47-81EB-9825F4089B5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728105F-7D8A-43C6-A78F-61539F9FB3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9A8D25C-DCC8-4209-982F-8F2D04E27F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A9294C9-E4DC-4DDA-8B1C-C167A6C09D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814E6C3-83AE-4732-A280-2BE72C6939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E64E318-1467-44F9-8898-3F45E99CCC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DE93750-841D-46BA-A047-631FAD6E0E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D283B17-5785-4D28-9AB3-586C0B63B7D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A9C2A12A-DF6F-4257-A883-CD1B62691DE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2B2443B8-0039-43E9-80B9-32AC295D4B4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233F69E1-FF51-4590-8AC8-B1B456DC9A7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A28744E1-28F0-4233-B2F5-7016F822DB2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2D93EB09-2C65-4AB7-B27D-4E01B8EBE3F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88F9DB75-589A-4685-8AE2-F1E47BF8C187}"/>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715B0341-B19C-4DE4-A593-4FBCE9399DA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C6DBC840-27D7-4B3D-B405-09E9B8B05C8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377C2FCD-F22F-4A73-A728-0FCE338DA71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77D999E0-FDEE-492B-A708-A29E57C8903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94060161-ACBD-4C52-97BA-DAB5DE5360F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726F6400-27EC-423F-87F9-8848507C182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924017F-8C15-450C-ADA9-B6B016E78A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3E0D5FF5-944E-4213-9BAB-6EF3818A8EF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C66D24B5-40EE-4ADD-837B-4C3B94A5AE0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3FB737BF-1B03-4744-B429-C1E3AE88D87E}"/>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D69E32EC-1127-4529-8E6A-B571B37AE9A7}"/>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1CE7612E-1EF0-4D64-AC28-2546906E892F}"/>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EF23BB80-ED62-4E64-A6FF-429FA54EA5DB}"/>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8E9C9D34-2C0E-42C6-845B-EB0E67A188BB}"/>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309825A-E87C-4A17-8FFC-5BD22FE3837C}"/>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4B24C435-11B9-47FC-8DC9-C4354F5BA0F5}"/>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6DAB14C3-AFFA-49EB-86BA-B066F1682C35}"/>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08553DC2-A16B-4DEE-971C-3889E13F3241}"/>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A57207A5-0E13-4CC5-B8D1-92B068E195C9}"/>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2E8A9F87-6C03-4303-A8B5-D61B53C531F4}"/>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5565E5-B72D-47BE-A098-77BE0B5E57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5FF4EDC-CD1D-4F04-AC7D-9E56AAD7D10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F95AAAF-0290-46EA-9401-7F5403AC9A5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6E0DE67-0D4F-4466-8213-8D3A6D4F4D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7212348-0EB2-4F93-B469-52A83E4DCE8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44719</xdr:rowOff>
    </xdr:from>
    <xdr:to>
      <xdr:col>55</xdr:col>
      <xdr:colOff>50800</xdr:colOff>
      <xdr:row>63</xdr:row>
      <xdr:rowOff>146319</xdr:rowOff>
    </xdr:to>
    <xdr:sp macro="" textlink="">
      <xdr:nvSpPr>
        <xdr:cNvPr id="248" name="楕円 247">
          <a:extLst>
            <a:ext uri="{FF2B5EF4-FFF2-40B4-BE49-F238E27FC236}">
              <a16:creationId xmlns:a16="http://schemas.microsoft.com/office/drawing/2014/main" id="{60D7804B-E33B-4024-BB8E-AEDE8A644A56}"/>
            </a:ext>
          </a:extLst>
        </xdr:cNvPr>
        <xdr:cNvSpPr/>
      </xdr:nvSpPr>
      <xdr:spPr>
        <a:xfrm>
          <a:off x="10426700" y="1084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23146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53FCF59C-7EB2-4D59-B91F-501CE1C826AE}"/>
            </a:ext>
          </a:extLst>
        </xdr:cNvPr>
        <xdr:cNvSpPr txBox="1"/>
      </xdr:nvSpPr>
      <xdr:spPr>
        <a:xfrm>
          <a:off x="10515600" y="1082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56788</xdr:rowOff>
    </xdr:from>
    <xdr:to>
      <xdr:col>50</xdr:col>
      <xdr:colOff>165100</xdr:colOff>
      <xdr:row>63</xdr:row>
      <xdr:rowOff>158388</xdr:rowOff>
    </xdr:to>
    <xdr:sp macro="" textlink="">
      <xdr:nvSpPr>
        <xdr:cNvPr id="250" name="楕円 249">
          <a:extLst>
            <a:ext uri="{FF2B5EF4-FFF2-40B4-BE49-F238E27FC236}">
              <a16:creationId xmlns:a16="http://schemas.microsoft.com/office/drawing/2014/main" id="{2B800A04-EE8B-4916-AC85-279804A55977}"/>
            </a:ext>
          </a:extLst>
        </xdr:cNvPr>
        <xdr:cNvSpPr/>
      </xdr:nvSpPr>
      <xdr:spPr>
        <a:xfrm>
          <a:off x="9588500" y="108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95519</xdr:rowOff>
    </xdr:from>
    <xdr:to>
      <xdr:col>55</xdr:col>
      <xdr:colOff>0</xdr:colOff>
      <xdr:row>63</xdr:row>
      <xdr:rowOff>107588</xdr:rowOff>
    </xdr:to>
    <xdr:cxnSp macro="">
      <xdr:nvCxnSpPr>
        <xdr:cNvPr id="251" name="直線コネクタ 250">
          <a:extLst>
            <a:ext uri="{FF2B5EF4-FFF2-40B4-BE49-F238E27FC236}">
              <a16:creationId xmlns:a16="http://schemas.microsoft.com/office/drawing/2014/main" id="{8967CC10-9B2C-4CC6-BF48-5618A316E089}"/>
            </a:ext>
          </a:extLst>
        </xdr:cNvPr>
        <xdr:cNvCxnSpPr/>
      </xdr:nvCxnSpPr>
      <xdr:spPr>
        <a:xfrm flipV="1">
          <a:off x="9639300" y="10896869"/>
          <a:ext cx="8382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58986</xdr:rowOff>
    </xdr:from>
    <xdr:to>
      <xdr:col>46</xdr:col>
      <xdr:colOff>38100</xdr:colOff>
      <xdr:row>63</xdr:row>
      <xdr:rowOff>160586</xdr:rowOff>
    </xdr:to>
    <xdr:sp macro="" textlink="">
      <xdr:nvSpPr>
        <xdr:cNvPr id="252" name="楕円 251">
          <a:extLst>
            <a:ext uri="{FF2B5EF4-FFF2-40B4-BE49-F238E27FC236}">
              <a16:creationId xmlns:a16="http://schemas.microsoft.com/office/drawing/2014/main" id="{72BF3EB4-17BB-4778-A617-71113A15A9D8}"/>
            </a:ext>
          </a:extLst>
        </xdr:cNvPr>
        <xdr:cNvSpPr/>
      </xdr:nvSpPr>
      <xdr:spPr>
        <a:xfrm>
          <a:off x="8699500" y="1086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107588</xdr:rowOff>
    </xdr:from>
    <xdr:to>
      <xdr:col>50</xdr:col>
      <xdr:colOff>114300</xdr:colOff>
      <xdr:row>63</xdr:row>
      <xdr:rowOff>109786</xdr:rowOff>
    </xdr:to>
    <xdr:cxnSp macro="">
      <xdr:nvCxnSpPr>
        <xdr:cNvPr id="253" name="直線コネクタ 252">
          <a:extLst>
            <a:ext uri="{FF2B5EF4-FFF2-40B4-BE49-F238E27FC236}">
              <a16:creationId xmlns:a16="http://schemas.microsoft.com/office/drawing/2014/main" id="{B2D0E744-E132-4B27-BA7E-3178E59CC1D4}"/>
            </a:ext>
          </a:extLst>
        </xdr:cNvPr>
        <xdr:cNvCxnSpPr/>
      </xdr:nvCxnSpPr>
      <xdr:spPr>
        <a:xfrm flipV="1">
          <a:off x="8750300" y="10908938"/>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61492</xdr:rowOff>
    </xdr:from>
    <xdr:to>
      <xdr:col>41</xdr:col>
      <xdr:colOff>101600</xdr:colOff>
      <xdr:row>63</xdr:row>
      <xdr:rowOff>163092</xdr:rowOff>
    </xdr:to>
    <xdr:sp macro="" textlink="">
      <xdr:nvSpPr>
        <xdr:cNvPr id="254" name="楕円 253">
          <a:extLst>
            <a:ext uri="{FF2B5EF4-FFF2-40B4-BE49-F238E27FC236}">
              <a16:creationId xmlns:a16="http://schemas.microsoft.com/office/drawing/2014/main" id="{74B5D8F7-62D7-42C3-9554-53E370382A6E}"/>
            </a:ext>
          </a:extLst>
        </xdr:cNvPr>
        <xdr:cNvSpPr/>
      </xdr:nvSpPr>
      <xdr:spPr>
        <a:xfrm>
          <a:off x="7810500" y="1086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109786</xdr:rowOff>
    </xdr:from>
    <xdr:to>
      <xdr:col>45</xdr:col>
      <xdr:colOff>177800</xdr:colOff>
      <xdr:row>63</xdr:row>
      <xdr:rowOff>112292</xdr:rowOff>
    </xdr:to>
    <xdr:cxnSp macro="">
      <xdr:nvCxnSpPr>
        <xdr:cNvPr id="255" name="直線コネクタ 254">
          <a:extLst>
            <a:ext uri="{FF2B5EF4-FFF2-40B4-BE49-F238E27FC236}">
              <a16:creationId xmlns:a16="http://schemas.microsoft.com/office/drawing/2014/main" id="{D78EE0E5-13F3-46C0-B34D-94F749B587BC}"/>
            </a:ext>
          </a:extLst>
        </xdr:cNvPr>
        <xdr:cNvCxnSpPr/>
      </xdr:nvCxnSpPr>
      <xdr:spPr>
        <a:xfrm flipV="1">
          <a:off x="7861300" y="10911136"/>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63969</xdr:rowOff>
    </xdr:from>
    <xdr:to>
      <xdr:col>36</xdr:col>
      <xdr:colOff>165100</xdr:colOff>
      <xdr:row>63</xdr:row>
      <xdr:rowOff>165569</xdr:rowOff>
    </xdr:to>
    <xdr:sp macro="" textlink="">
      <xdr:nvSpPr>
        <xdr:cNvPr id="256" name="楕円 255">
          <a:extLst>
            <a:ext uri="{FF2B5EF4-FFF2-40B4-BE49-F238E27FC236}">
              <a16:creationId xmlns:a16="http://schemas.microsoft.com/office/drawing/2014/main" id="{C8163AD6-A278-4620-986E-D619BB9E08DF}"/>
            </a:ext>
          </a:extLst>
        </xdr:cNvPr>
        <xdr:cNvSpPr/>
      </xdr:nvSpPr>
      <xdr:spPr>
        <a:xfrm>
          <a:off x="6921500" y="1086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112292</xdr:rowOff>
    </xdr:from>
    <xdr:to>
      <xdr:col>41</xdr:col>
      <xdr:colOff>50800</xdr:colOff>
      <xdr:row>63</xdr:row>
      <xdr:rowOff>114769</xdr:rowOff>
    </xdr:to>
    <xdr:cxnSp macro="">
      <xdr:nvCxnSpPr>
        <xdr:cNvPr id="257" name="直線コネクタ 256">
          <a:extLst>
            <a:ext uri="{FF2B5EF4-FFF2-40B4-BE49-F238E27FC236}">
              <a16:creationId xmlns:a16="http://schemas.microsoft.com/office/drawing/2014/main" id="{900A17CB-0310-43BD-ADAF-E8732A709B3A}"/>
            </a:ext>
          </a:extLst>
        </xdr:cNvPr>
        <xdr:cNvCxnSpPr/>
      </xdr:nvCxnSpPr>
      <xdr:spPr>
        <a:xfrm flipV="1">
          <a:off x="6972300" y="10913642"/>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3E64DF08-905B-4646-B9B7-B016602CCE13}"/>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487D7633-B94C-4BBA-855D-F9060B7BE0CB}"/>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F1138B8-8331-45C7-BFBD-C595E5B101C0}"/>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742E66B0-507F-499A-A800-BAA62B3A7CE5}"/>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149515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9CEC486D-1026-46CD-AC2A-7FA230EE8546}"/>
            </a:ext>
          </a:extLst>
        </xdr:cNvPr>
        <xdr:cNvSpPr txBox="1"/>
      </xdr:nvSpPr>
      <xdr:spPr>
        <a:xfrm>
          <a:off x="9327095" y="1095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151713</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DEECF9EE-7C09-4D70-A813-731124A81C9B}"/>
            </a:ext>
          </a:extLst>
        </xdr:cNvPr>
        <xdr:cNvSpPr txBox="1"/>
      </xdr:nvSpPr>
      <xdr:spPr>
        <a:xfrm>
          <a:off x="8450795" y="1095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154219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28ED7EF4-59A4-411E-BA40-59135775800D}"/>
            </a:ext>
          </a:extLst>
        </xdr:cNvPr>
        <xdr:cNvSpPr txBox="1"/>
      </xdr:nvSpPr>
      <xdr:spPr>
        <a:xfrm>
          <a:off x="7561795" y="1095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156696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D40D8722-9E7A-4FB1-B80E-C83A28FCFFA6}"/>
            </a:ext>
          </a:extLst>
        </xdr:cNvPr>
        <xdr:cNvSpPr txBox="1"/>
      </xdr:nvSpPr>
      <xdr:spPr>
        <a:xfrm>
          <a:off x="6672795" y="109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50EDB26-A05D-45F9-A1B4-9C2BE47691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0104CB0-8611-4B44-A8CE-04CCA2DE99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335FE63-4019-4A4A-B64F-C3F85E12D9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FF5726D-C238-48D5-80AF-315972A153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3E32463-DA22-4EF4-BDDF-4A16E0DC0A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318E026-EC34-4AF3-831A-AAAA004313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7358C3F-A935-461B-9748-49D0F23FEBD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F74B10C-3331-4AF7-A0F7-671A63D17F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B481CFC-C581-4079-80A8-6DBA4B8B9D4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63A5293-A2A0-4A4F-89DC-0AF7D1B3D5E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39BF1B8-7CC5-41B2-AC89-8CA2964962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40779E30-4868-40BF-BCF4-7ED846CF6CE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1F3C718E-CD8E-424E-A07D-65F06C2E7AE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E8659740-119B-4A1D-8F5A-EC95A09A985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1BCBA0AF-E318-4D17-88EE-34C687018BB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6675677-BB1D-4A8F-8C86-4EDD2EAECBA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3B7A7781-4BE9-4220-A3BA-15D50F35815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C19CE6A0-0815-4521-BC96-8D7113F34B0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5445BFC8-0FA0-4D01-99EE-9D9C88A5B81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9120ACC-D106-40DF-BEF1-DA20FC46216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4215A85-8C4E-46B9-80C9-CA2D1DCD8F5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FAF2995-E3EC-4FF2-B208-4672399CEE7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4EA4F78D-305E-44A9-9C78-E2A770CACD1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56ADF818-C18E-4F50-BA8C-DC8123207D7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C2B7B6F0-6081-4EE4-B30E-65954D9E5A66}"/>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C76D521F-95D5-4601-9535-76DC850EFF6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3304AD3-F5E6-4B74-90AD-8848509A198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4549538F-5B81-49F7-9331-A66E6FF45FBD}"/>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B7B00DD5-428F-479C-BE96-57AEDC772F4E}"/>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98CEDE68-3B43-4210-A62C-F723A8C840C1}"/>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835CCF71-C4CD-4E64-A254-3A758CE359F1}"/>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56567A3B-5DD0-4A89-84AA-C6ED92C09BB8}"/>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6A4AC06A-668F-469D-8C67-C71DA00745FA}"/>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654A8238-3917-4F09-8588-BEC0A3EE89BF}"/>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19EDA682-A634-4CE6-B29E-85E6B8A250D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C28004A-0B3B-4DDD-B4F6-5406F11588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CB66613-64BA-4982-93CA-F2126B3BE47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B7C382F-6624-45C4-8582-CC8B1DAEA5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01ED9F9-9659-4454-BB43-06A670C2B6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463C1B5-0637-42AF-AE57-B4C86FA73F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53975</xdr:rowOff>
    </xdr:from>
    <xdr:to>
      <xdr:col>24</xdr:col>
      <xdr:colOff>114300</xdr:colOff>
      <xdr:row>84</xdr:row>
      <xdr:rowOff>155575</xdr:rowOff>
    </xdr:to>
    <xdr:sp macro="" textlink="">
      <xdr:nvSpPr>
        <xdr:cNvPr id="306" name="楕円 305">
          <a:extLst>
            <a:ext uri="{FF2B5EF4-FFF2-40B4-BE49-F238E27FC236}">
              <a16:creationId xmlns:a16="http://schemas.microsoft.com/office/drawing/2014/main" id="{CCA43CEA-EB9E-48AB-80D6-DAE31583A285}"/>
            </a:ext>
          </a:extLst>
        </xdr:cNvPr>
        <xdr:cNvSpPr/>
      </xdr:nvSpPr>
      <xdr:spPr>
        <a:xfrm>
          <a:off x="4584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32402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66471E7C-7666-4136-92B5-D85A404A5B30}"/>
            </a:ext>
          </a:extLst>
        </xdr:cNvPr>
        <xdr:cNvSpPr txBox="1"/>
      </xdr:nvSpPr>
      <xdr:spPr>
        <a:xfrm>
          <a:off x="4673600"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118745</xdr:rowOff>
    </xdr:from>
    <xdr:to>
      <xdr:col>20</xdr:col>
      <xdr:colOff>38100</xdr:colOff>
      <xdr:row>85</xdr:row>
      <xdr:rowOff>48895</xdr:rowOff>
    </xdr:to>
    <xdr:sp macro="" textlink="">
      <xdr:nvSpPr>
        <xdr:cNvPr id="308" name="楕円 307">
          <a:extLst>
            <a:ext uri="{FF2B5EF4-FFF2-40B4-BE49-F238E27FC236}">
              <a16:creationId xmlns:a16="http://schemas.microsoft.com/office/drawing/2014/main" id="{10DFBB66-72DC-4B31-A265-950F3C57FB5B}"/>
            </a:ext>
          </a:extLst>
        </xdr:cNvPr>
        <xdr:cNvSpPr/>
      </xdr:nvSpPr>
      <xdr:spPr>
        <a:xfrm>
          <a:off x="3746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104775</xdr:rowOff>
    </xdr:from>
    <xdr:to>
      <xdr:col>24</xdr:col>
      <xdr:colOff>63500</xdr:colOff>
      <xdr:row>84</xdr:row>
      <xdr:rowOff>169545</xdr:rowOff>
    </xdr:to>
    <xdr:cxnSp macro="">
      <xdr:nvCxnSpPr>
        <xdr:cNvPr id="309" name="直線コネクタ 308">
          <a:extLst>
            <a:ext uri="{FF2B5EF4-FFF2-40B4-BE49-F238E27FC236}">
              <a16:creationId xmlns:a16="http://schemas.microsoft.com/office/drawing/2014/main" id="{7C472AB3-F206-4632-8182-C77AAF061616}"/>
            </a:ext>
          </a:extLst>
        </xdr:cNvPr>
        <xdr:cNvCxnSpPr/>
      </xdr:nvCxnSpPr>
      <xdr:spPr>
        <a:xfrm flipV="1">
          <a:off x="3797300" y="1450657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147320</xdr:rowOff>
    </xdr:from>
    <xdr:to>
      <xdr:col>15</xdr:col>
      <xdr:colOff>101600</xdr:colOff>
      <xdr:row>84</xdr:row>
      <xdr:rowOff>77470</xdr:rowOff>
    </xdr:to>
    <xdr:sp macro="" textlink="">
      <xdr:nvSpPr>
        <xdr:cNvPr id="310" name="楕円 309">
          <a:extLst>
            <a:ext uri="{FF2B5EF4-FFF2-40B4-BE49-F238E27FC236}">
              <a16:creationId xmlns:a16="http://schemas.microsoft.com/office/drawing/2014/main" id="{2E08A169-7AA3-4040-9F7A-135F13F0EFAC}"/>
            </a:ext>
          </a:extLst>
        </xdr:cNvPr>
        <xdr:cNvSpPr/>
      </xdr:nvSpPr>
      <xdr:spPr>
        <a:xfrm>
          <a:off x="2857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169545</xdr:rowOff>
    </xdr:to>
    <xdr:cxnSp macro="">
      <xdr:nvCxnSpPr>
        <xdr:cNvPr id="311" name="直線コネクタ 310">
          <a:extLst>
            <a:ext uri="{FF2B5EF4-FFF2-40B4-BE49-F238E27FC236}">
              <a16:creationId xmlns:a16="http://schemas.microsoft.com/office/drawing/2014/main" id="{72858990-D233-4941-89A4-E7812847C934}"/>
            </a:ext>
          </a:extLst>
        </xdr:cNvPr>
        <xdr:cNvCxnSpPr/>
      </xdr:nvCxnSpPr>
      <xdr:spPr>
        <a:xfrm>
          <a:off x="2908300" y="1442847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151130</xdr:rowOff>
    </xdr:from>
    <xdr:to>
      <xdr:col>10</xdr:col>
      <xdr:colOff>165100</xdr:colOff>
      <xdr:row>84</xdr:row>
      <xdr:rowOff>81280</xdr:rowOff>
    </xdr:to>
    <xdr:sp macro="" textlink="">
      <xdr:nvSpPr>
        <xdr:cNvPr id="312" name="楕円 311">
          <a:extLst>
            <a:ext uri="{FF2B5EF4-FFF2-40B4-BE49-F238E27FC236}">
              <a16:creationId xmlns:a16="http://schemas.microsoft.com/office/drawing/2014/main" id="{14DA5E13-5EA1-42FE-AF0B-DDE83EBD7882}"/>
            </a:ext>
          </a:extLst>
        </xdr:cNvPr>
        <xdr:cNvSpPr/>
      </xdr:nvSpPr>
      <xdr:spPr>
        <a:xfrm>
          <a:off x="1968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26670</xdr:rowOff>
    </xdr:from>
    <xdr:to>
      <xdr:col>15</xdr:col>
      <xdr:colOff>50800</xdr:colOff>
      <xdr:row>84</xdr:row>
      <xdr:rowOff>30480</xdr:rowOff>
    </xdr:to>
    <xdr:cxnSp macro="">
      <xdr:nvCxnSpPr>
        <xdr:cNvPr id="313" name="直線コネクタ 312">
          <a:extLst>
            <a:ext uri="{FF2B5EF4-FFF2-40B4-BE49-F238E27FC236}">
              <a16:creationId xmlns:a16="http://schemas.microsoft.com/office/drawing/2014/main" id="{12C65655-1B0C-4E42-8C51-A2D297EA2BB0}"/>
            </a:ext>
          </a:extLst>
        </xdr:cNvPr>
        <xdr:cNvCxnSpPr/>
      </xdr:nvCxnSpPr>
      <xdr:spPr>
        <a:xfrm flipV="1">
          <a:off x="2019300" y="14428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69214</xdr:rowOff>
    </xdr:from>
    <xdr:to>
      <xdr:col>6</xdr:col>
      <xdr:colOff>38100</xdr:colOff>
      <xdr:row>83</xdr:row>
      <xdr:rowOff>170814</xdr:rowOff>
    </xdr:to>
    <xdr:sp macro="" textlink="">
      <xdr:nvSpPr>
        <xdr:cNvPr id="314" name="楕円 313">
          <a:extLst>
            <a:ext uri="{FF2B5EF4-FFF2-40B4-BE49-F238E27FC236}">
              <a16:creationId xmlns:a16="http://schemas.microsoft.com/office/drawing/2014/main" id="{6EFBB2B9-E191-4931-841F-6839A6DF78F2}"/>
            </a:ext>
          </a:extLst>
        </xdr:cNvPr>
        <xdr:cNvSpPr/>
      </xdr:nvSpPr>
      <xdr:spPr>
        <a:xfrm>
          <a:off x="1079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120014</xdr:rowOff>
    </xdr:from>
    <xdr:to>
      <xdr:col>10</xdr:col>
      <xdr:colOff>114300</xdr:colOff>
      <xdr:row>84</xdr:row>
      <xdr:rowOff>30480</xdr:rowOff>
    </xdr:to>
    <xdr:cxnSp macro="">
      <xdr:nvCxnSpPr>
        <xdr:cNvPr id="315" name="直線コネクタ 314">
          <a:extLst>
            <a:ext uri="{FF2B5EF4-FFF2-40B4-BE49-F238E27FC236}">
              <a16:creationId xmlns:a16="http://schemas.microsoft.com/office/drawing/2014/main" id="{87A0318F-9BB1-4F03-B439-DD4DC2207F98}"/>
            </a:ext>
          </a:extLst>
        </xdr:cNvPr>
        <xdr:cNvCxnSpPr/>
      </xdr:nvCxnSpPr>
      <xdr:spPr>
        <a:xfrm>
          <a:off x="1130300" y="14350364"/>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B8DD3215-47BE-400C-9701-5CFF3F711F9C}"/>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52517112-503B-4B2B-B899-97B668998A37}"/>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12EFE383-CB5C-4CB3-8B03-FA23C6858D59}"/>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EA883DCB-03BA-4C5C-89FF-CDC28CB8F8A8}"/>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40022</xdr:rowOff>
    </xdr:from>
    <xdr:ext cx="405111" cy="259045"/>
    <xdr:sp macro="" textlink="">
      <xdr:nvSpPr>
        <xdr:cNvPr id="320" name="n_1mainValue【公営住宅】&#10;有形固定資産減価償却率">
          <a:extLst>
            <a:ext uri="{FF2B5EF4-FFF2-40B4-BE49-F238E27FC236}">
              <a16:creationId xmlns:a16="http://schemas.microsoft.com/office/drawing/2014/main" id="{57EF8AF0-7186-42D0-864B-BEBF3BDDFBB0}"/>
            </a:ext>
          </a:extLst>
        </xdr:cNvPr>
        <xdr:cNvSpPr txBox="1"/>
      </xdr:nvSpPr>
      <xdr:spPr>
        <a:xfrm>
          <a:off x="35820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68597</xdr:rowOff>
    </xdr:from>
    <xdr:ext cx="405111" cy="259045"/>
    <xdr:sp macro="" textlink="">
      <xdr:nvSpPr>
        <xdr:cNvPr id="321" name="n_2mainValue【公営住宅】&#10;有形固定資産減価償却率">
          <a:extLst>
            <a:ext uri="{FF2B5EF4-FFF2-40B4-BE49-F238E27FC236}">
              <a16:creationId xmlns:a16="http://schemas.microsoft.com/office/drawing/2014/main" id="{61214783-6056-4E10-8AA2-A73483DD9B31}"/>
            </a:ext>
          </a:extLst>
        </xdr:cNvPr>
        <xdr:cNvSpPr txBox="1"/>
      </xdr:nvSpPr>
      <xdr:spPr>
        <a:xfrm>
          <a:off x="2705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72407</xdr:rowOff>
    </xdr:from>
    <xdr:ext cx="405111" cy="259045"/>
    <xdr:sp macro="" textlink="">
      <xdr:nvSpPr>
        <xdr:cNvPr id="322" name="n_3mainValue【公営住宅】&#10;有形固定資産減価償却率">
          <a:extLst>
            <a:ext uri="{FF2B5EF4-FFF2-40B4-BE49-F238E27FC236}">
              <a16:creationId xmlns:a16="http://schemas.microsoft.com/office/drawing/2014/main" id="{B9EC4BF6-F9B5-4D31-9DAB-203E78EF412D}"/>
            </a:ext>
          </a:extLst>
        </xdr:cNvPr>
        <xdr:cNvSpPr txBox="1"/>
      </xdr:nvSpPr>
      <xdr:spPr>
        <a:xfrm>
          <a:off x="1816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161941</xdr:rowOff>
    </xdr:from>
    <xdr:ext cx="405111" cy="259045"/>
    <xdr:sp macro="" textlink="">
      <xdr:nvSpPr>
        <xdr:cNvPr id="323" name="n_4mainValue【公営住宅】&#10;有形固定資産減価償却率">
          <a:extLst>
            <a:ext uri="{FF2B5EF4-FFF2-40B4-BE49-F238E27FC236}">
              <a16:creationId xmlns:a16="http://schemas.microsoft.com/office/drawing/2014/main" id="{A9137E61-581E-4172-A920-9DB27D41440A}"/>
            </a:ext>
          </a:extLst>
        </xdr:cNvPr>
        <xdr:cNvSpPr txBox="1"/>
      </xdr:nvSpPr>
      <xdr:spPr>
        <a:xfrm>
          <a:off x="927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699971C-46F1-4083-948C-00758AE560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F28CC74-1675-4510-84EF-F4D9AB4995F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46FAC1E-8936-420A-8A71-17AF4BE041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94F0BD3-9588-4698-90E6-EC46F24DC9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440927A-EC7F-400D-9B5F-F7D17FDF6C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151454DD-5661-4051-8822-3FAB40287F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89084A2-6749-436B-8754-B4AE634521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D958E4D-336B-4834-8DC1-5345F15C3F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21BBA2BB-B9C7-470B-9F25-9CD274180D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9B2BEB8A-9B1B-456E-AAA6-C91163F486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605B5ED-001A-4BF6-8E63-74073AC9402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68C5BA99-9C00-4A91-AC11-AD2DC2D2CF1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58513B19-6F8D-4552-AE29-41CE9E97753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C0000373-2FAC-4887-A651-783C5722C70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FCE4DA59-A0B7-459F-B4D1-CD88241830F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CD3F446A-4339-4E3A-BF31-9D814EDBAF1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76AAD59-BE39-4935-911E-E5FB1EA1531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D2F77B92-72A0-4D92-B0D0-97A2D063ED7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DF833797-3137-4D01-9AC5-B72BA59B486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DBEC8C45-8067-42FE-A5E0-8B026BB0442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1322324B-AA50-4F43-BBFD-377F08D5EBC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3B0C7402-A347-492C-8408-268D8E17E23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4394F674-6133-431E-A6FD-4CB76CA065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D735F5E0-9850-4F2A-B4EE-87D768C3EBC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B897D52-EE21-4AC1-9BA7-A2DAEA0C2D5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FE79881F-3F3A-4040-A05E-8AFE5DA3C780}"/>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B0D5C052-8D78-42E8-B911-CEA88D1ED237}"/>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186EEB3F-43C9-42E4-9607-950B203861BC}"/>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46818CE1-4CEE-421F-979E-A8C6C7C64FAE}"/>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6E186151-2C9C-40B4-842B-4CDA0D316930}"/>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7C9148B1-444D-4046-8D6B-67F51E9BBED7}"/>
            </a:ext>
          </a:extLst>
        </xdr:cNvPr>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E4058805-A7E6-4F33-8218-6ECDE92B11D2}"/>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A817A072-1A6F-4590-96D2-6E3E3895A70C}"/>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EAB90F97-BB18-4D9E-A40C-D59917D87601}"/>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372FBACE-1254-466E-AB9E-603DB9B687B5}"/>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A1F6770F-7A7D-4B02-AC40-CC32CC63E6EF}"/>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0B41433-BDCA-482E-B4C3-36FDA230AAB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9FB4B1C-2027-4ADA-8957-3606B98D83E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E24010E-2078-4EDD-B36A-05055189EA4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3B84EE2-1F7F-4220-A86E-1E52E8DF8A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C0460BD-2C05-4CA8-B602-0C74EF4EF48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1343</xdr:rowOff>
    </xdr:from>
    <xdr:to>
      <xdr:col>55</xdr:col>
      <xdr:colOff>50800</xdr:colOff>
      <xdr:row>82</xdr:row>
      <xdr:rowOff>102943</xdr:rowOff>
    </xdr:to>
    <xdr:sp macro="" textlink="">
      <xdr:nvSpPr>
        <xdr:cNvPr id="365" name="楕円 364">
          <a:extLst>
            <a:ext uri="{FF2B5EF4-FFF2-40B4-BE49-F238E27FC236}">
              <a16:creationId xmlns:a16="http://schemas.microsoft.com/office/drawing/2014/main" id="{047A5A7F-F95E-42EF-973B-C3D94D5232C7}"/>
            </a:ext>
          </a:extLst>
        </xdr:cNvPr>
        <xdr:cNvSpPr/>
      </xdr:nvSpPr>
      <xdr:spPr>
        <a:xfrm>
          <a:off x="10426700" y="140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24220</xdr:rowOff>
    </xdr:from>
    <xdr:ext cx="469744" cy="259045"/>
    <xdr:sp macro="" textlink="">
      <xdr:nvSpPr>
        <xdr:cNvPr id="366" name="【公営住宅】&#10;一人当たり面積該当値テキスト">
          <a:extLst>
            <a:ext uri="{FF2B5EF4-FFF2-40B4-BE49-F238E27FC236}">
              <a16:creationId xmlns:a16="http://schemas.microsoft.com/office/drawing/2014/main" id="{BBC5E2F8-6E19-4147-A2DE-AC6EA442DDCB}"/>
            </a:ext>
          </a:extLst>
        </xdr:cNvPr>
        <xdr:cNvSpPr txBox="1"/>
      </xdr:nvSpPr>
      <xdr:spPr>
        <a:xfrm>
          <a:off x="10515600" y="139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132952</xdr:rowOff>
    </xdr:from>
    <xdr:to>
      <xdr:col>50</xdr:col>
      <xdr:colOff>165100</xdr:colOff>
      <xdr:row>82</xdr:row>
      <xdr:rowOff>63102</xdr:rowOff>
    </xdr:to>
    <xdr:sp macro="" textlink="">
      <xdr:nvSpPr>
        <xdr:cNvPr id="367" name="楕円 366">
          <a:extLst>
            <a:ext uri="{FF2B5EF4-FFF2-40B4-BE49-F238E27FC236}">
              <a16:creationId xmlns:a16="http://schemas.microsoft.com/office/drawing/2014/main" id="{BFF221C8-EEAD-4D08-8DEB-22342A6A0D80}"/>
            </a:ext>
          </a:extLst>
        </xdr:cNvPr>
        <xdr:cNvSpPr/>
      </xdr:nvSpPr>
      <xdr:spPr>
        <a:xfrm>
          <a:off x="9588500" y="140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12302</xdr:rowOff>
    </xdr:from>
    <xdr:to>
      <xdr:col>55</xdr:col>
      <xdr:colOff>0</xdr:colOff>
      <xdr:row>82</xdr:row>
      <xdr:rowOff>52143</xdr:rowOff>
    </xdr:to>
    <xdr:cxnSp macro="">
      <xdr:nvCxnSpPr>
        <xdr:cNvPr id="368" name="直線コネクタ 367">
          <a:extLst>
            <a:ext uri="{FF2B5EF4-FFF2-40B4-BE49-F238E27FC236}">
              <a16:creationId xmlns:a16="http://schemas.microsoft.com/office/drawing/2014/main" id="{F3A932BA-7C56-4A41-A12E-CA3D4A8685B2}"/>
            </a:ext>
          </a:extLst>
        </xdr:cNvPr>
        <xdr:cNvCxnSpPr/>
      </xdr:nvCxnSpPr>
      <xdr:spPr>
        <a:xfrm>
          <a:off x="9639300" y="14071202"/>
          <a:ext cx="8382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142421</xdr:rowOff>
    </xdr:from>
    <xdr:to>
      <xdr:col>46</xdr:col>
      <xdr:colOff>38100</xdr:colOff>
      <xdr:row>82</xdr:row>
      <xdr:rowOff>72571</xdr:rowOff>
    </xdr:to>
    <xdr:sp macro="" textlink="">
      <xdr:nvSpPr>
        <xdr:cNvPr id="369" name="楕円 368">
          <a:extLst>
            <a:ext uri="{FF2B5EF4-FFF2-40B4-BE49-F238E27FC236}">
              <a16:creationId xmlns:a16="http://schemas.microsoft.com/office/drawing/2014/main" id="{CB9AECB3-F6DE-40FD-9455-7EF68DC9E4A2}"/>
            </a:ext>
          </a:extLst>
        </xdr:cNvPr>
        <xdr:cNvSpPr/>
      </xdr:nvSpPr>
      <xdr:spPr>
        <a:xfrm>
          <a:off x="8699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12302</xdr:rowOff>
    </xdr:from>
    <xdr:to>
      <xdr:col>50</xdr:col>
      <xdr:colOff>114300</xdr:colOff>
      <xdr:row>82</xdr:row>
      <xdr:rowOff>21771</xdr:rowOff>
    </xdr:to>
    <xdr:cxnSp macro="">
      <xdr:nvCxnSpPr>
        <xdr:cNvPr id="370" name="直線コネクタ 369">
          <a:extLst>
            <a:ext uri="{FF2B5EF4-FFF2-40B4-BE49-F238E27FC236}">
              <a16:creationId xmlns:a16="http://schemas.microsoft.com/office/drawing/2014/main" id="{3D4B1447-968F-4949-BA93-DB451DD23402}"/>
            </a:ext>
          </a:extLst>
        </xdr:cNvPr>
        <xdr:cNvCxnSpPr/>
      </xdr:nvCxnSpPr>
      <xdr:spPr>
        <a:xfrm flipV="1">
          <a:off x="8750300" y="14071202"/>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153198</xdr:rowOff>
    </xdr:from>
    <xdr:to>
      <xdr:col>41</xdr:col>
      <xdr:colOff>101600</xdr:colOff>
      <xdr:row>82</xdr:row>
      <xdr:rowOff>83348</xdr:rowOff>
    </xdr:to>
    <xdr:sp macro="" textlink="">
      <xdr:nvSpPr>
        <xdr:cNvPr id="371" name="楕円 370">
          <a:extLst>
            <a:ext uri="{FF2B5EF4-FFF2-40B4-BE49-F238E27FC236}">
              <a16:creationId xmlns:a16="http://schemas.microsoft.com/office/drawing/2014/main" id="{54A17B1E-2424-4B31-93B3-F9AF09054657}"/>
            </a:ext>
          </a:extLst>
        </xdr:cNvPr>
        <xdr:cNvSpPr/>
      </xdr:nvSpPr>
      <xdr:spPr>
        <a:xfrm>
          <a:off x="7810500" y="140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21771</xdr:rowOff>
    </xdr:from>
    <xdr:to>
      <xdr:col>45</xdr:col>
      <xdr:colOff>177800</xdr:colOff>
      <xdr:row>82</xdr:row>
      <xdr:rowOff>32548</xdr:rowOff>
    </xdr:to>
    <xdr:cxnSp macro="">
      <xdr:nvCxnSpPr>
        <xdr:cNvPr id="372" name="直線コネクタ 371">
          <a:extLst>
            <a:ext uri="{FF2B5EF4-FFF2-40B4-BE49-F238E27FC236}">
              <a16:creationId xmlns:a16="http://schemas.microsoft.com/office/drawing/2014/main" id="{0CBD8749-96B1-4A7E-84BD-EEF6C72A5CBD}"/>
            </a:ext>
          </a:extLst>
        </xdr:cNvPr>
        <xdr:cNvCxnSpPr/>
      </xdr:nvCxnSpPr>
      <xdr:spPr>
        <a:xfrm flipV="1">
          <a:off x="7861300" y="14080671"/>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163974</xdr:rowOff>
    </xdr:from>
    <xdr:to>
      <xdr:col>36</xdr:col>
      <xdr:colOff>165100</xdr:colOff>
      <xdr:row>82</xdr:row>
      <xdr:rowOff>94124</xdr:rowOff>
    </xdr:to>
    <xdr:sp macro="" textlink="">
      <xdr:nvSpPr>
        <xdr:cNvPr id="373" name="楕円 372">
          <a:extLst>
            <a:ext uri="{FF2B5EF4-FFF2-40B4-BE49-F238E27FC236}">
              <a16:creationId xmlns:a16="http://schemas.microsoft.com/office/drawing/2014/main" id="{905D7A9D-5A6F-43C8-8B5F-E94562E0A3AF}"/>
            </a:ext>
          </a:extLst>
        </xdr:cNvPr>
        <xdr:cNvSpPr/>
      </xdr:nvSpPr>
      <xdr:spPr>
        <a:xfrm>
          <a:off x="6921500" y="140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32548</xdr:rowOff>
    </xdr:from>
    <xdr:to>
      <xdr:col>41</xdr:col>
      <xdr:colOff>50800</xdr:colOff>
      <xdr:row>82</xdr:row>
      <xdr:rowOff>43324</xdr:rowOff>
    </xdr:to>
    <xdr:cxnSp macro="">
      <xdr:nvCxnSpPr>
        <xdr:cNvPr id="374" name="直線コネクタ 373">
          <a:extLst>
            <a:ext uri="{FF2B5EF4-FFF2-40B4-BE49-F238E27FC236}">
              <a16:creationId xmlns:a16="http://schemas.microsoft.com/office/drawing/2014/main" id="{7D64B529-9893-47E1-973B-E37D279A3148}"/>
            </a:ext>
          </a:extLst>
        </xdr:cNvPr>
        <xdr:cNvCxnSpPr/>
      </xdr:nvCxnSpPr>
      <xdr:spPr>
        <a:xfrm flipV="1">
          <a:off x="6972300" y="14091448"/>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6DF4B3BC-AD96-4EE9-93E8-11A5FA863E64}"/>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05F7DA46-BA31-4BE0-900D-775B3F6F77DC}"/>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713B95FF-3142-41EC-BDC9-E37FC6B166BA}"/>
            </a:ext>
          </a:extLst>
        </xdr:cNvPr>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a:extLst>
            <a:ext uri="{FF2B5EF4-FFF2-40B4-BE49-F238E27FC236}">
              <a16:creationId xmlns:a16="http://schemas.microsoft.com/office/drawing/2014/main" id="{B8A0C97A-85B8-41F0-BCE5-B74F64C747AA}"/>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79629</xdr:rowOff>
    </xdr:from>
    <xdr:ext cx="469744" cy="259045"/>
    <xdr:sp macro="" textlink="">
      <xdr:nvSpPr>
        <xdr:cNvPr id="379" name="n_1mainValue【公営住宅】&#10;一人当たり面積">
          <a:extLst>
            <a:ext uri="{FF2B5EF4-FFF2-40B4-BE49-F238E27FC236}">
              <a16:creationId xmlns:a16="http://schemas.microsoft.com/office/drawing/2014/main" id="{BDEB2DDE-DF49-46BF-9D80-67A00ED3ABC5}"/>
            </a:ext>
          </a:extLst>
        </xdr:cNvPr>
        <xdr:cNvSpPr txBox="1"/>
      </xdr:nvSpPr>
      <xdr:spPr>
        <a:xfrm>
          <a:off x="9391727" y="1379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89098</xdr:rowOff>
    </xdr:from>
    <xdr:ext cx="469744" cy="259045"/>
    <xdr:sp macro="" textlink="">
      <xdr:nvSpPr>
        <xdr:cNvPr id="380" name="n_2mainValue【公営住宅】&#10;一人当たり面積">
          <a:extLst>
            <a:ext uri="{FF2B5EF4-FFF2-40B4-BE49-F238E27FC236}">
              <a16:creationId xmlns:a16="http://schemas.microsoft.com/office/drawing/2014/main" id="{3B6CA4EF-61A5-41AA-BCB9-59AEB0A3E38F}"/>
            </a:ext>
          </a:extLst>
        </xdr:cNvPr>
        <xdr:cNvSpPr txBox="1"/>
      </xdr:nvSpPr>
      <xdr:spPr>
        <a:xfrm>
          <a:off x="8515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99875</xdr:rowOff>
    </xdr:from>
    <xdr:ext cx="469744" cy="259045"/>
    <xdr:sp macro="" textlink="">
      <xdr:nvSpPr>
        <xdr:cNvPr id="381" name="n_3mainValue【公営住宅】&#10;一人当たり面積">
          <a:extLst>
            <a:ext uri="{FF2B5EF4-FFF2-40B4-BE49-F238E27FC236}">
              <a16:creationId xmlns:a16="http://schemas.microsoft.com/office/drawing/2014/main" id="{A8C96CE3-59F6-479D-A749-2C2EF8FD2F06}"/>
            </a:ext>
          </a:extLst>
        </xdr:cNvPr>
        <xdr:cNvSpPr txBox="1"/>
      </xdr:nvSpPr>
      <xdr:spPr>
        <a:xfrm>
          <a:off x="7626427" y="138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110651</xdr:rowOff>
    </xdr:from>
    <xdr:ext cx="469744" cy="259045"/>
    <xdr:sp macro="" textlink="">
      <xdr:nvSpPr>
        <xdr:cNvPr id="382" name="n_4mainValue【公営住宅】&#10;一人当たり面積">
          <a:extLst>
            <a:ext uri="{FF2B5EF4-FFF2-40B4-BE49-F238E27FC236}">
              <a16:creationId xmlns:a16="http://schemas.microsoft.com/office/drawing/2014/main" id="{BA5D0D10-A576-44E0-8560-2F3F09669556}"/>
            </a:ext>
          </a:extLst>
        </xdr:cNvPr>
        <xdr:cNvSpPr txBox="1"/>
      </xdr:nvSpPr>
      <xdr:spPr>
        <a:xfrm>
          <a:off x="6737427" y="1382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D008811-654D-4A25-9E5E-8DD011BB19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7C228BE8-EA76-45E5-BC00-19C5CF0EBB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5A1599AA-A323-457C-BB6C-79D2B40D096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F4B47DB-A166-4172-BAE5-3023362F50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4E679C63-ED3B-49CB-94D7-168DFB2D1D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B3FEE3D-F57F-4C78-86AA-16DA08E4BB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1700D387-21C8-407E-BAF3-629986F6FD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4CBBEB1-2AB0-4291-AFAE-C924510D6E5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757C04FD-7A8F-4053-B0CA-4EC4D9EA9C8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E665A4E1-4673-4C58-A184-CFB1934121C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FB819B58-578F-4CFF-9104-EAE88B9D412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19639C47-A87A-4581-9E58-DDC504A5E37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CD7DF13A-0986-413B-BF5E-D317F4D840C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7A7A9523-AA99-40D6-A005-87524068323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A81676A5-F49F-4A45-BF60-A8386FBBA93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F8E206A5-8315-4CDE-9840-7F4345D134B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DB225B5E-54AE-423D-B18D-7B09488DDB9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72BC78D2-031E-4B96-A218-ED4FC432D07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7D320D8D-4B0C-4F06-8CE2-DD765652253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8398A3BA-EA94-4FFD-B5C2-02CCD3F3661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F6C9AA2F-6B6B-47A5-94FB-6183BCC5EBA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4D0A1032-0042-461E-A9CA-B6FBBAF0BAE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8EF0F23D-C0D8-4E28-B71D-186012DB3FF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a:extLst>
            <a:ext uri="{FF2B5EF4-FFF2-40B4-BE49-F238E27FC236}">
              <a16:creationId xmlns:a16="http://schemas.microsoft.com/office/drawing/2014/main" id="{D356A737-DD6B-4317-9F42-EE8AD2767F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76200</xdr:rowOff>
    </xdr:from>
    <xdr:to>
      <xdr:col>24</xdr:col>
      <xdr:colOff>62865</xdr:colOff>
      <xdr:row>108</xdr:row>
      <xdr:rowOff>139064</xdr:rowOff>
    </xdr:to>
    <xdr:cxnSp macro="">
      <xdr:nvCxnSpPr>
        <xdr:cNvPr id="407" name="直線コネクタ 406">
          <a:extLst>
            <a:ext uri="{FF2B5EF4-FFF2-40B4-BE49-F238E27FC236}">
              <a16:creationId xmlns:a16="http://schemas.microsoft.com/office/drawing/2014/main" id="{BA6A4136-A4FB-4384-9BB8-6EB07D082811}"/>
            </a:ext>
          </a:extLst>
        </xdr:cNvPr>
        <xdr:cNvCxnSpPr/>
      </xdr:nvCxnSpPr>
      <xdr:spPr>
        <a:xfrm flipV="1">
          <a:off x="4634865" y="17392650"/>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408" name="【港湾・漁港】&#10;有形固定資産減価償却率最小値テキスト">
          <a:extLst>
            <a:ext uri="{FF2B5EF4-FFF2-40B4-BE49-F238E27FC236}">
              <a16:creationId xmlns:a16="http://schemas.microsoft.com/office/drawing/2014/main" id="{27C874D9-EDA9-4AE2-9AFF-8952F8DBC1F9}"/>
            </a:ext>
          </a:extLst>
        </xdr:cNvPr>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409" name="直線コネクタ 408">
          <a:extLst>
            <a:ext uri="{FF2B5EF4-FFF2-40B4-BE49-F238E27FC236}">
              <a16:creationId xmlns:a16="http://schemas.microsoft.com/office/drawing/2014/main" id="{17108FC8-FB0B-4D03-86C2-4EB316E0FB43}"/>
            </a:ext>
          </a:extLst>
        </xdr:cNvPr>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22877</xdr:rowOff>
    </xdr:from>
    <xdr:ext cx="405111" cy="259045"/>
    <xdr:sp macro="" textlink="">
      <xdr:nvSpPr>
        <xdr:cNvPr id="410" name="【港湾・漁港】&#10;有形固定資産減価償却率最大値テキスト">
          <a:extLst>
            <a:ext uri="{FF2B5EF4-FFF2-40B4-BE49-F238E27FC236}">
              <a16:creationId xmlns:a16="http://schemas.microsoft.com/office/drawing/2014/main" id="{51D0C820-133F-45EA-A874-AB0FFA94CEB4}"/>
            </a:ext>
          </a:extLst>
        </xdr:cNvPr>
        <xdr:cNvSpPr txBox="1"/>
      </xdr:nvSpPr>
      <xdr:spPr>
        <a:xfrm>
          <a:off x="4673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76200</xdr:rowOff>
    </xdr:from>
    <xdr:to>
      <xdr:col>24</xdr:col>
      <xdr:colOff>152400</xdr:colOff>
      <xdr:row>101</xdr:row>
      <xdr:rowOff>76200</xdr:rowOff>
    </xdr:to>
    <xdr:cxnSp macro="">
      <xdr:nvCxnSpPr>
        <xdr:cNvPr id="411" name="直線コネクタ 410">
          <a:extLst>
            <a:ext uri="{FF2B5EF4-FFF2-40B4-BE49-F238E27FC236}">
              <a16:creationId xmlns:a16="http://schemas.microsoft.com/office/drawing/2014/main" id="{9D343BF1-4A3E-464D-AE1D-44CCB8388151}"/>
            </a:ext>
          </a:extLst>
        </xdr:cNvPr>
        <xdr:cNvCxnSpPr/>
      </xdr:nvCxnSpPr>
      <xdr:spPr>
        <a:xfrm>
          <a:off x="4546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15257</xdr:rowOff>
    </xdr:from>
    <xdr:ext cx="405111" cy="259045"/>
    <xdr:sp macro="" textlink="">
      <xdr:nvSpPr>
        <xdr:cNvPr id="412" name="【港湾・漁港】&#10;有形固定資産減価償却率平均値テキスト">
          <a:extLst>
            <a:ext uri="{FF2B5EF4-FFF2-40B4-BE49-F238E27FC236}">
              <a16:creationId xmlns:a16="http://schemas.microsoft.com/office/drawing/2014/main" id="{01F49E9F-C706-4AB7-84E9-755CD8F9E3A0}"/>
            </a:ext>
          </a:extLst>
        </xdr:cNvPr>
        <xdr:cNvSpPr txBox="1"/>
      </xdr:nvSpPr>
      <xdr:spPr>
        <a:xfrm>
          <a:off x="4673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413" name="フローチャート: 判断 412">
          <a:extLst>
            <a:ext uri="{FF2B5EF4-FFF2-40B4-BE49-F238E27FC236}">
              <a16:creationId xmlns:a16="http://schemas.microsoft.com/office/drawing/2014/main" id="{4918CA73-5FEF-4D92-98B8-B7BC3B4E9D39}"/>
            </a:ext>
          </a:extLst>
        </xdr:cNvPr>
        <xdr:cNvSpPr/>
      </xdr:nvSpPr>
      <xdr:spPr>
        <a:xfrm>
          <a:off x="4584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27305</xdr:rowOff>
    </xdr:from>
    <xdr:to>
      <xdr:col>20</xdr:col>
      <xdr:colOff>38100</xdr:colOff>
      <xdr:row>105</xdr:row>
      <xdr:rowOff>128905</xdr:rowOff>
    </xdr:to>
    <xdr:sp macro="" textlink="">
      <xdr:nvSpPr>
        <xdr:cNvPr id="414" name="フローチャート: 判断 413">
          <a:extLst>
            <a:ext uri="{FF2B5EF4-FFF2-40B4-BE49-F238E27FC236}">
              <a16:creationId xmlns:a16="http://schemas.microsoft.com/office/drawing/2014/main" id="{3D56E202-242D-4A94-8307-6E80F605CEF7}"/>
            </a:ext>
          </a:extLst>
        </xdr:cNvPr>
        <xdr:cNvSpPr/>
      </xdr:nvSpPr>
      <xdr:spPr>
        <a:xfrm>
          <a:off x="3746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113030</xdr:rowOff>
    </xdr:from>
    <xdr:to>
      <xdr:col>15</xdr:col>
      <xdr:colOff>101600</xdr:colOff>
      <xdr:row>105</xdr:row>
      <xdr:rowOff>43180</xdr:rowOff>
    </xdr:to>
    <xdr:sp macro="" textlink="">
      <xdr:nvSpPr>
        <xdr:cNvPr id="415" name="フローチャート: 判断 414">
          <a:extLst>
            <a:ext uri="{FF2B5EF4-FFF2-40B4-BE49-F238E27FC236}">
              <a16:creationId xmlns:a16="http://schemas.microsoft.com/office/drawing/2014/main" id="{DCC6497B-3AED-4EC1-A481-85945338E981}"/>
            </a:ext>
          </a:extLst>
        </xdr:cNvPr>
        <xdr:cNvSpPr/>
      </xdr:nvSpPr>
      <xdr:spPr>
        <a:xfrm>
          <a:off x="2857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6" name="フローチャート: 判断 415">
          <a:extLst>
            <a:ext uri="{FF2B5EF4-FFF2-40B4-BE49-F238E27FC236}">
              <a16:creationId xmlns:a16="http://schemas.microsoft.com/office/drawing/2014/main" id="{7F11A71E-EA37-433E-A1B6-3DFB2D3C9618}"/>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38736</xdr:rowOff>
    </xdr:from>
    <xdr:to>
      <xdr:col>6</xdr:col>
      <xdr:colOff>38100</xdr:colOff>
      <xdr:row>104</xdr:row>
      <xdr:rowOff>140336</xdr:rowOff>
    </xdr:to>
    <xdr:sp macro="" textlink="">
      <xdr:nvSpPr>
        <xdr:cNvPr id="417" name="フローチャート: 判断 416">
          <a:extLst>
            <a:ext uri="{FF2B5EF4-FFF2-40B4-BE49-F238E27FC236}">
              <a16:creationId xmlns:a16="http://schemas.microsoft.com/office/drawing/2014/main" id="{72AB8FEB-A9B5-4032-843C-70869E3B301E}"/>
            </a:ext>
          </a:extLst>
        </xdr:cNvPr>
        <xdr:cNvSpPr/>
      </xdr:nvSpPr>
      <xdr:spPr>
        <a:xfrm>
          <a:off x="1079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668835F-9515-4C16-B15E-D984089556B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DE79D99-28E8-46B5-9C21-AE23777777D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F3E5437-9D83-455A-9690-8FD5C717818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1048BF64-0DBA-4C6C-A4C0-B7F50910361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86ABDCCD-07C3-4A7B-8A28-D0C37F3E0D5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120650</xdr:rowOff>
    </xdr:from>
    <xdr:to>
      <xdr:col>24</xdr:col>
      <xdr:colOff>114300</xdr:colOff>
      <xdr:row>104</xdr:row>
      <xdr:rowOff>50800</xdr:rowOff>
    </xdr:to>
    <xdr:sp macro="" textlink="">
      <xdr:nvSpPr>
        <xdr:cNvPr id="423" name="楕円 422">
          <a:extLst>
            <a:ext uri="{FF2B5EF4-FFF2-40B4-BE49-F238E27FC236}">
              <a16:creationId xmlns:a16="http://schemas.microsoft.com/office/drawing/2014/main" id="{62FB34D1-ACD2-49D3-85DD-48B22F6C5569}"/>
            </a:ext>
          </a:extLst>
        </xdr:cNvPr>
        <xdr:cNvSpPr/>
      </xdr:nvSpPr>
      <xdr:spPr>
        <a:xfrm>
          <a:off x="4584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143527</xdr:rowOff>
    </xdr:from>
    <xdr:ext cx="405111" cy="259045"/>
    <xdr:sp macro="" textlink="">
      <xdr:nvSpPr>
        <xdr:cNvPr id="424" name="【港湾・漁港】&#10;有形固定資産減価償却率該当値テキスト">
          <a:extLst>
            <a:ext uri="{FF2B5EF4-FFF2-40B4-BE49-F238E27FC236}">
              <a16:creationId xmlns:a16="http://schemas.microsoft.com/office/drawing/2014/main" id="{C78D4CF1-BE73-4082-B6C0-1B533DFB1A08}"/>
            </a:ext>
          </a:extLst>
        </xdr:cNvPr>
        <xdr:cNvSpPr txBox="1"/>
      </xdr:nvSpPr>
      <xdr:spPr>
        <a:xfrm>
          <a:off x="4673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109220</xdr:rowOff>
    </xdr:from>
    <xdr:to>
      <xdr:col>20</xdr:col>
      <xdr:colOff>38100</xdr:colOff>
      <xdr:row>104</xdr:row>
      <xdr:rowOff>39370</xdr:rowOff>
    </xdr:to>
    <xdr:sp macro="" textlink="">
      <xdr:nvSpPr>
        <xdr:cNvPr id="425" name="楕円 424">
          <a:extLst>
            <a:ext uri="{FF2B5EF4-FFF2-40B4-BE49-F238E27FC236}">
              <a16:creationId xmlns:a16="http://schemas.microsoft.com/office/drawing/2014/main" id="{6B86273A-A748-4A46-AF70-7595B4D5CA5E}"/>
            </a:ext>
          </a:extLst>
        </xdr:cNvPr>
        <xdr:cNvSpPr/>
      </xdr:nvSpPr>
      <xdr:spPr>
        <a:xfrm>
          <a:off x="3746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160020</xdr:rowOff>
    </xdr:from>
    <xdr:to>
      <xdr:col>24</xdr:col>
      <xdr:colOff>63500</xdr:colOff>
      <xdr:row>104</xdr:row>
      <xdr:rowOff>0</xdr:rowOff>
    </xdr:to>
    <xdr:cxnSp macro="">
      <xdr:nvCxnSpPr>
        <xdr:cNvPr id="426" name="直線コネクタ 425">
          <a:extLst>
            <a:ext uri="{FF2B5EF4-FFF2-40B4-BE49-F238E27FC236}">
              <a16:creationId xmlns:a16="http://schemas.microsoft.com/office/drawing/2014/main" id="{F253C4B1-B898-4175-BEB5-E61B6999006F}"/>
            </a:ext>
          </a:extLst>
        </xdr:cNvPr>
        <xdr:cNvCxnSpPr/>
      </xdr:nvCxnSpPr>
      <xdr:spPr>
        <a:xfrm>
          <a:off x="3797300" y="17819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17780</xdr:rowOff>
    </xdr:from>
    <xdr:to>
      <xdr:col>15</xdr:col>
      <xdr:colOff>101600</xdr:colOff>
      <xdr:row>103</xdr:row>
      <xdr:rowOff>119380</xdr:rowOff>
    </xdr:to>
    <xdr:sp macro="" textlink="">
      <xdr:nvSpPr>
        <xdr:cNvPr id="427" name="楕円 426">
          <a:extLst>
            <a:ext uri="{FF2B5EF4-FFF2-40B4-BE49-F238E27FC236}">
              <a16:creationId xmlns:a16="http://schemas.microsoft.com/office/drawing/2014/main" id="{7A394359-B824-4989-B692-67640D25154F}"/>
            </a:ext>
          </a:extLst>
        </xdr:cNvPr>
        <xdr:cNvSpPr/>
      </xdr:nvSpPr>
      <xdr:spPr>
        <a:xfrm>
          <a:off x="2857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68580</xdr:rowOff>
    </xdr:from>
    <xdr:to>
      <xdr:col>19</xdr:col>
      <xdr:colOff>177800</xdr:colOff>
      <xdr:row>103</xdr:row>
      <xdr:rowOff>160020</xdr:rowOff>
    </xdr:to>
    <xdr:cxnSp macro="">
      <xdr:nvCxnSpPr>
        <xdr:cNvPr id="428" name="直線コネクタ 427">
          <a:extLst>
            <a:ext uri="{FF2B5EF4-FFF2-40B4-BE49-F238E27FC236}">
              <a16:creationId xmlns:a16="http://schemas.microsoft.com/office/drawing/2014/main" id="{255F46FF-6082-497F-97D5-0B8C9896C734}"/>
            </a:ext>
          </a:extLst>
        </xdr:cNvPr>
        <xdr:cNvCxnSpPr/>
      </xdr:nvCxnSpPr>
      <xdr:spPr>
        <a:xfrm>
          <a:off x="2908300" y="177279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17780</xdr:rowOff>
    </xdr:from>
    <xdr:to>
      <xdr:col>10</xdr:col>
      <xdr:colOff>165100</xdr:colOff>
      <xdr:row>103</xdr:row>
      <xdr:rowOff>119380</xdr:rowOff>
    </xdr:to>
    <xdr:sp macro="" textlink="">
      <xdr:nvSpPr>
        <xdr:cNvPr id="429" name="楕円 428">
          <a:extLst>
            <a:ext uri="{FF2B5EF4-FFF2-40B4-BE49-F238E27FC236}">
              <a16:creationId xmlns:a16="http://schemas.microsoft.com/office/drawing/2014/main" id="{8BEA1847-4955-4789-8221-5748FFB2D30C}"/>
            </a:ext>
          </a:extLst>
        </xdr:cNvPr>
        <xdr:cNvSpPr/>
      </xdr:nvSpPr>
      <xdr:spPr>
        <a:xfrm>
          <a:off x="1968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68580</xdr:rowOff>
    </xdr:from>
    <xdr:to>
      <xdr:col>15</xdr:col>
      <xdr:colOff>50800</xdr:colOff>
      <xdr:row>103</xdr:row>
      <xdr:rowOff>68580</xdr:rowOff>
    </xdr:to>
    <xdr:cxnSp macro="">
      <xdr:nvCxnSpPr>
        <xdr:cNvPr id="430" name="直線コネクタ 429">
          <a:extLst>
            <a:ext uri="{FF2B5EF4-FFF2-40B4-BE49-F238E27FC236}">
              <a16:creationId xmlns:a16="http://schemas.microsoft.com/office/drawing/2014/main" id="{667602C6-80C8-4C18-BF85-9EFE41D83411}"/>
            </a:ext>
          </a:extLst>
        </xdr:cNvPr>
        <xdr:cNvCxnSpPr/>
      </xdr:nvCxnSpPr>
      <xdr:spPr>
        <a:xfrm>
          <a:off x="2019300" y="17727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31" name="楕円 430">
          <a:extLst>
            <a:ext uri="{FF2B5EF4-FFF2-40B4-BE49-F238E27FC236}">
              <a16:creationId xmlns:a16="http://schemas.microsoft.com/office/drawing/2014/main" id="{9FD2ECEB-8B84-4317-A5B5-C517E68C0358}"/>
            </a:ext>
          </a:extLst>
        </xdr:cNvPr>
        <xdr:cNvSpPr/>
      </xdr:nvSpPr>
      <xdr:spPr>
        <a:xfrm>
          <a:off x="1079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19050</xdr:rowOff>
    </xdr:from>
    <xdr:to>
      <xdr:col>10</xdr:col>
      <xdr:colOff>114300</xdr:colOff>
      <xdr:row>103</xdr:row>
      <xdr:rowOff>68580</xdr:rowOff>
    </xdr:to>
    <xdr:cxnSp macro="">
      <xdr:nvCxnSpPr>
        <xdr:cNvPr id="432" name="直線コネクタ 431">
          <a:extLst>
            <a:ext uri="{FF2B5EF4-FFF2-40B4-BE49-F238E27FC236}">
              <a16:creationId xmlns:a16="http://schemas.microsoft.com/office/drawing/2014/main" id="{F6D7488B-582D-48D6-B5D7-C13DA0D25953}"/>
            </a:ext>
          </a:extLst>
        </xdr:cNvPr>
        <xdr:cNvCxnSpPr/>
      </xdr:nvCxnSpPr>
      <xdr:spPr>
        <a:xfrm>
          <a:off x="1130300" y="176784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120032</xdr:rowOff>
    </xdr:from>
    <xdr:ext cx="405111" cy="259045"/>
    <xdr:sp macro="" textlink="">
      <xdr:nvSpPr>
        <xdr:cNvPr id="433" name="n_1aveValue【港湾・漁港】&#10;有形固定資産減価償却率">
          <a:extLst>
            <a:ext uri="{FF2B5EF4-FFF2-40B4-BE49-F238E27FC236}">
              <a16:creationId xmlns:a16="http://schemas.microsoft.com/office/drawing/2014/main" id="{47C37390-2468-4D57-9B9B-9034D6419F64}"/>
            </a:ext>
          </a:extLst>
        </xdr:cNvPr>
        <xdr:cNvSpPr txBox="1"/>
      </xdr:nvSpPr>
      <xdr:spPr>
        <a:xfrm>
          <a:off x="3582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34307</xdr:rowOff>
    </xdr:from>
    <xdr:ext cx="405111" cy="259045"/>
    <xdr:sp macro="" textlink="">
      <xdr:nvSpPr>
        <xdr:cNvPr id="434" name="n_2aveValue【港湾・漁港】&#10;有形固定資産減価償却率">
          <a:extLst>
            <a:ext uri="{FF2B5EF4-FFF2-40B4-BE49-F238E27FC236}">
              <a16:creationId xmlns:a16="http://schemas.microsoft.com/office/drawing/2014/main" id="{E559F0F7-B9D6-4068-BE8D-5379F06D1BA3}"/>
            </a:ext>
          </a:extLst>
        </xdr:cNvPr>
        <xdr:cNvSpPr txBox="1"/>
      </xdr:nvSpPr>
      <xdr:spPr>
        <a:xfrm>
          <a:off x="2705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5" name="n_3aveValue【港湾・漁港】&#10;有形固定資産減価償却率">
          <a:extLst>
            <a:ext uri="{FF2B5EF4-FFF2-40B4-BE49-F238E27FC236}">
              <a16:creationId xmlns:a16="http://schemas.microsoft.com/office/drawing/2014/main" id="{E2FFA388-F2EE-4CFA-B2E8-29A6EE3D6A49}"/>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131463</xdr:rowOff>
    </xdr:from>
    <xdr:ext cx="405111" cy="259045"/>
    <xdr:sp macro="" textlink="">
      <xdr:nvSpPr>
        <xdr:cNvPr id="436" name="n_4aveValue【港湾・漁港】&#10;有形固定資産減価償却率">
          <a:extLst>
            <a:ext uri="{FF2B5EF4-FFF2-40B4-BE49-F238E27FC236}">
              <a16:creationId xmlns:a16="http://schemas.microsoft.com/office/drawing/2014/main" id="{B4B884E2-BC50-4381-A055-4A2417BC1B2B}"/>
            </a:ext>
          </a:extLst>
        </xdr:cNvPr>
        <xdr:cNvSpPr txBox="1"/>
      </xdr:nvSpPr>
      <xdr:spPr>
        <a:xfrm>
          <a:off x="927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55897</xdr:rowOff>
    </xdr:from>
    <xdr:ext cx="405111" cy="259045"/>
    <xdr:sp macro="" textlink="">
      <xdr:nvSpPr>
        <xdr:cNvPr id="437" name="n_1mainValue【港湾・漁港】&#10;有形固定資産減価償却率">
          <a:extLst>
            <a:ext uri="{FF2B5EF4-FFF2-40B4-BE49-F238E27FC236}">
              <a16:creationId xmlns:a16="http://schemas.microsoft.com/office/drawing/2014/main" id="{50E63A1B-8FEC-4254-8466-AA66ABDF3534}"/>
            </a:ext>
          </a:extLst>
        </xdr:cNvPr>
        <xdr:cNvSpPr txBox="1"/>
      </xdr:nvSpPr>
      <xdr:spPr>
        <a:xfrm>
          <a:off x="35820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135907</xdr:rowOff>
    </xdr:from>
    <xdr:ext cx="405111" cy="259045"/>
    <xdr:sp macro="" textlink="">
      <xdr:nvSpPr>
        <xdr:cNvPr id="438" name="n_2mainValue【港湾・漁港】&#10;有形固定資産減価償却率">
          <a:extLst>
            <a:ext uri="{FF2B5EF4-FFF2-40B4-BE49-F238E27FC236}">
              <a16:creationId xmlns:a16="http://schemas.microsoft.com/office/drawing/2014/main" id="{D05FCD29-3A90-4451-A69F-8271AB09D59A}"/>
            </a:ext>
          </a:extLst>
        </xdr:cNvPr>
        <xdr:cNvSpPr txBox="1"/>
      </xdr:nvSpPr>
      <xdr:spPr>
        <a:xfrm>
          <a:off x="2705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135907</xdr:rowOff>
    </xdr:from>
    <xdr:ext cx="405111" cy="259045"/>
    <xdr:sp macro="" textlink="">
      <xdr:nvSpPr>
        <xdr:cNvPr id="439" name="n_3mainValue【港湾・漁港】&#10;有形固定資産減価償却率">
          <a:extLst>
            <a:ext uri="{FF2B5EF4-FFF2-40B4-BE49-F238E27FC236}">
              <a16:creationId xmlns:a16="http://schemas.microsoft.com/office/drawing/2014/main" id="{4D953136-FD91-4FE5-A43C-46DE1778731E}"/>
            </a:ext>
          </a:extLst>
        </xdr:cNvPr>
        <xdr:cNvSpPr txBox="1"/>
      </xdr:nvSpPr>
      <xdr:spPr>
        <a:xfrm>
          <a:off x="1816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40" name="n_4mainValue【港湾・漁港】&#10;有形固定資産減価償却率">
          <a:extLst>
            <a:ext uri="{FF2B5EF4-FFF2-40B4-BE49-F238E27FC236}">
              <a16:creationId xmlns:a16="http://schemas.microsoft.com/office/drawing/2014/main" id="{CC758670-FB59-4025-BA1A-25ACBF7EB95F}"/>
            </a:ext>
          </a:extLst>
        </xdr:cNvPr>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020F5F70-D589-4CA8-A073-66ADB5D87B5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7A3A11A5-3128-4FCD-8E37-A8D80D0BB62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81B65C3E-398F-42F4-A921-58563701879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C10D94D8-195F-4EEC-9028-801AAE9419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EFCF4340-4B12-47BF-8295-B4E318D405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F5F953D9-5401-428F-9F06-D5AB522261E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FF9AD688-25A6-487A-BC43-4F1401E5C0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7A13DD39-1945-4DA6-90D9-7D09426B11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2907DB53-C417-4499-A7B1-716019F93B9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0C1E4260-69EA-4CBB-9D4B-7FA17B067AF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8C5BDC8A-5B40-45FC-989C-3E7DAC866ED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2" name="テキスト ボックス 451">
          <a:extLst>
            <a:ext uri="{FF2B5EF4-FFF2-40B4-BE49-F238E27FC236}">
              <a16:creationId xmlns:a16="http://schemas.microsoft.com/office/drawing/2014/main" id="{EA395B7D-C6EA-49AA-9EA5-0A763BA986B3}"/>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F2D32642-9D62-4A9D-A752-272213901E4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4" name="テキスト ボックス 453">
          <a:extLst>
            <a:ext uri="{FF2B5EF4-FFF2-40B4-BE49-F238E27FC236}">
              <a16:creationId xmlns:a16="http://schemas.microsoft.com/office/drawing/2014/main" id="{6A13515C-7095-4A5A-8A68-67EB905FD688}"/>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13993C3C-0F5C-4060-9BEC-E9F575BBB2C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6" name="テキスト ボックス 455">
          <a:extLst>
            <a:ext uri="{FF2B5EF4-FFF2-40B4-BE49-F238E27FC236}">
              <a16:creationId xmlns:a16="http://schemas.microsoft.com/office/drawing/2014/main" id="{25437EC0-8FAB-44AC-9926-5DC333B9EB44}"/>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4A951CCF-C0F3-461C-9AB2-01CCCF18E4E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8" name="テキスト ボックス 457">
          <a:extLst>
            <a:ext uri="{FF2B5EF4-FFF2-40B4-BE49-F238E27FC236}">
              <a16:creationId xmlns:a16="http://schemas.microsoft.com/office/drawing/2014/main" id="{58C38C97-C9C8-443D-8E35-BB496DF85908}"/>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6422FD36-5507-4C7B-8F56-7D7DBDAE301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60" name="テキスト ボックス 459">
          <a:extLst>
            <a:ext uri="{FF2B5EF4-FFF2-40B4-BE49-F238E27FC236}">
              <a16:creationId xmlns:a16="http://schemas.microsoft.com/office/drawing/2014/main" id="{0D3DC349-7C4C-4E3A-95E1-C67FC54BC093}"/>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EB1A94F6-B71C-4094-8F2E-7483E56D6C5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2" name="テキスト ボックス 461">
          <a:extLst>
            <a:ext uri="{FF2B5EF4-FFF2-40B4-BE49-F238E27FC236}">
              <a16:creationId xmlns:a16="http://schemas.microsoft.com/office/drawing/2014/main" id="{D2764AFC-506B-482E-9CF4-B9D2C8993304}"/>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CD6DF85C-B1A8-48B5-A34D-0336461B8D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4" name="テキスト ボックス 463">
          <a:extLst>
            <a:ext uri="{FF2B5EF4-FFF2-40B4-BE49-F238E27FC236}">
              <a16:creationId xmlns:a16="http://schemas.microsoft.com/office/drawing/2014/main" id="{4D8C7824-87EF-408D-8921-1676948A285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港湾・漁港】&#10;一人当たり有形固定資産（償却資産）額グラフ枠">
          <a:extLst>
            <a:ext uri="{FF2B5EF4-FFF2-40B4-BE49-F238E27FC236}">
              <a16:creationId xmlns:a16="http://schemas.microsoft.com/office/drawing/2014/main" id="{28D9339C-8110-4429-928F-A82F5EFB9DC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122245</xdr:rowOff>
    </xdr:from>
    <xdr:to>
      <xdr:col>54</xdr:col>
      <xdr:colOff>189865</xdr:colOff>
      <xdr:row>109</xdr:row>
      <xdr:rowOff>28592</xdr:rowOff>
    </xdr:to>
    <xdr:cxnSp macro="">
      <xdr:nvCxnSpPr>
        <xdr:cNvPr id="466" name="直線コネクタ 465">
          <a:extLst>
            <a:ext uri="{FF2B5EF4-FFF2-40B4-BE49-F238E27FC236}">
              <a16:creationId xmlns:a16="http://schemas.microsoft.com/office/drawing/2014/main" id="{0332B1E7-8B80-40FC-88C7-75A48714CFCE}"/>
            </a:ext>
          </a:extLst>
        </xdr:cNvPr>
        <xdr:cNvCxnSpPr/>
      </xdr:nvCxnSpPr>
      <xdr:spPr>
        <a:xfrm flipV="1">
          <a:off x="10476865" y="17095795"/>
          <a:ext cx="0" cy="1620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32419</xdr:rowOff>
    </xdr:from>
    <xdr:ext cx="469744" cy="259045"/>
    <xdr:sp macro="" textlink="">
      <xdr:nvSpPr>
        <xdr:cNvPr id="467" name="【港湾・漁港】&#10;一人当たり有形固定資産（償却資産）額最小値テキスト">
          <a:extLst>
            <a:ext uri="{FF2B5EF4-FFF2-40B4-BE49-F238E27FC236}">
              <a16:creationId xmlns:a16="http://schemas.microsoft.com/office/drawing/2014/main" id="{44F58B3D-EDD9-445F-B382-02B0F13B6D52}"/>
            </a:ext>
          </a:extLst>
        </xdr:cNvPr>
        <xdr:cNvSpPr txBox="1"/>
      </xdr:nvSpPr>
      <xdr:spPr>
        <a:xfrm>
          <a:off x="10515600" y="1872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28592</xdr:rowOff>
    </xdr:from>
    <xdr:to>
      <xdr:col>55</xdr:col>
      <xdr:colOff>88900</xdr:colOff>
      <xdr:row>109</xdr:row>
      <xdr:rowOff>28592</xdr:rowOff>
    </xdr:to>
    <xdr:cxnSp macro="">
      <xdr:nvCxnSpPr>
        <xdr:cNvPr id="468" name="直線コネクタ 467">
          <a:extLst>
            <a:ext uri="{FF2B5EF4-FFF2-40B4-BE49-F238E27FC236}">
              <a16:creationId xmlns:a16="http://schemas.microsoft.com/office/drawing/2014/main" id="{6D1DDBA3-B9D7-4DDE-98DF-C5649941CEC4}"/>
            </a:ext>
          </a:extLst>
        </xdr:cNvPr>
        <xdr:cNvCxnSpPr/>
      </xdr:nvCxnSpPr>
      <xdr:spPr>
        <a:xfrm>
          <a:off x="10388600" y="18716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68922</xdr:rowOff>
    </xdr:from>
    <xdr:ext cx="690189" cy="259045"/>
    <xdr:sp macro="" textlink="">
      <xdr:nvSpPr>
        <xdr:cNvPr id="469" name="【港湾・漁港】&#10;一人当たり有形固定資産（償却資産）額最大値テキスト">
          <a:extLst>
            <a:ext uri="{FF2B5EF4-FFF2-40B4-BE49-F238E27FC236}">
              <a16:creationId xmlns:a16="http://schemas.microsoft.com/office/drawing/2014/main" id="{3C370AA7-39F1-4415-8E86-23085475A2A8}"/>
            </a:ext>
          </a:extLst>
        </xdr:cNvPr>
        <xdr:cNvSpPr txBox="1"/>
      </xdr:nvSpPr>
      <xdr:spPr>
        <a:xfrm>
          <a:off x="10515600" y="16871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122245</xdr:rowOff>
    </xdr:from>
    <xdr:to>
      <xdr:col>55</xdr:col>
      <xdr:colOff>88900</xdr:colOff>
      <xdr:row>99</xdr:row>
      <xdr:rowOff>122245</xdr:rowOff>
    </xdr:to>
    <xdr:cxnSp macro="">
      <xdr:nvCxnSpPr>
        <xdr:cNvPr id="470" name="直線コネクタ 469">
          <a:extLst>
            <a:ext uri="{FF2B5EF4-FFF2-40B4-BE49-F238E27FC236}">
              <a16:creationId xmlns:a16="http://schemas.microsoft.com/office/drawing/2014/main" id="{4B50E331-E4FB-4A19-A564-E86724AF7092}"/>
            </a:ext>
          </a:extLst>
        </xdr:cNvPr>
        <xdr:cNvCxnSpPr/>
      </xdr:nvCxnSpPr>
      <xdr:spPr>
        <a:xfrm>
          <a:off x="10388600" y="1709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28943</xdr:rowOff>
    </xdr:from>
    <xdr:ext cx="599010" cy="259045"/>
    <xdr:sp macro="" textlink="">
      <xdr:nvSpPr>
        <xdr:cNvPr id="471" name="【港湾・漁港】&#10;一人当たり有形固定資産（償却資産）額平均値テキスト">
          <a:extLst>
            <a:ext uri="{FF2B5EF4-FFF2-40B4-BE49-F238E27FC236}">
              <a16:creationId xmlns:a16="http://schemas.microsoft.com/office/drawing/2014/main" id="{726F52B9-6827-4D0E-986A-49EE37D829E7}"/>
            </a:ext>
          </a:extLst>
        </xdr:cNvPr>
        <xdr:cNvSpPr txBox="1"/>
      </xdr:nvSpPr>
      <xdr:spPr>
        <a:xfrm>
          <a:off x="10515600" y="18031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6066</xdr:rowOff>
    </xdr:from>
    <xdr:to>
      <xdr:col>55</xdr:col>
      <xdr:colOff>50800</xdr:colOff>
      <xdr:row>106</xdr:row>
      <xdr:rowOff>107666</xdr:rowOff>
    </xdr:to>
    <xdr:sp macro="" textlink="">
      <xdr:nvSpPr>
        <xdr:cNvPr id="472" name="フローチャート: 判断 471">
          <a:extLst>
            <a:ext uri="{FF2B5EF4-FFF2-40B4-BE49-F238E27FC236}">
              <a16:creationId xmlns:a16="http://schemas.microsoft.com/office/drawing/2014/main" id="{BCCD084A-9163-4553-AC9C-7F1A377934A4}"/>
            </a:ext>
          </a:extLst>
        </xdr:cNvPr>
        <xdr:cNvSpPr/>
      </xdr:nvSpPr>
      <xdr:spPr>
        <a:xfrm>
          <a:off x="10426700" y="1817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93658</xdr:rowOff>
    </xdr:from>
    <xdr:to>
      <xdr:col>50</xdr:col>
      <xdr:colOff>165100</xdr:colOff>
      <xdr:row>107</xdr:row>
      <xdr:rowOff>23808</xdr:rowOff>
    </xdr:to>
    <xdr:sp macro="" textlink="">
      <xdr:nvSpPr>
        <xdr:cNvPr id="473" name="フローチャート: 判断 472">
          <a:extLst>
            <a:ext uri="{FF2B5EF4-FFF2-40B4-BE49-F238E27FC236}">
              <a16:creationId xmlns:a16="http://schemas.microsoft.com/office/drawing/2014/main" id="{A3E425F2-6261-4C46-A55B-303CDBCFA1EE}"/>
            </a:ext>
          </a:extLst>
        </xdr:cNvPr>
        <xdr:cNvSpPr/>
      </xdr:nvSpPr>
      <xdr:spPr>
        <a:xfrm>
          <a:off x="9588500" y="1826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75026</xdr:rowOff>
    </xdr:from>
    <xdr:to>
      <xdr:col>46</xdr:col>
      <xdr:colOff>38100</xdr:colOff>
      <xdr:row>107</xdr:row>
      <xdr:rowOff>5176</xdr:rowOff>
    </xdr:to>
    <xdr:sp macro="" textlink="">
      <xdr:nvSpPr>
        <xdr:cNvPr id="474" name="フローチャート: 判断 473">
          <a:extLst>
            <a:ext uri="{FF2B5EF4-FFF2-40B4-BE49-F238E27FC236}">
              <a16:creationId xmlns:a16="http://schemas.microsoft.com/office/drawing/2014/main" id="{EBAF537E-8520-4324-A890-435C8A27B320}"/>
            </a:ext>
          </a:extLst>
        </xdr:cNvPr>
        <xdr:cNvSpPr/>
      </xdr:nvSpPr>
      <xdr:spPr>
        <a:xfrm>
          <a:off x="8699500" y="1824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133865</xdr:rowOff>
    </xdr:from>
    <xdr:to>
      <xdr:col>41</xdr:col>
      <xdr:colOff>101600</xdr:colOff>
      <xdr:row>107</xdr:row>
      <xdr:rowOff>64015</xdr:rowOff>
    </xdr:to>
    <xdr:sp macro="" textlink="">
      <xdr:nvSpPr>
        <xdr:cNvPr id="475" name="フローチャート: 判断 474">
          <a:extLst>
            <a:ext uri="{FF2B5EF4-FFF2-40B4-BE49-F238E27FC236}">
              <a16:creationId xmlns:a16="http://schemas.microsoft.com/office/drawing/2014/main" id="{6AD1FEC4-A3AD-4E7D-8433-29D97B617003}"/>
            </a:ext>
          </a:extLst>
        </xdr:cNvPr>
        <xdr:cNvSpPr/>
      </xdr:nvSpPr>
      <xdr:spPr>
        <a:xfrm>
          <a:off x="7810500" y="1830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100840</xdr:rowOff>
    </xdr:from>
    <xdr:to>
      <xdr:col>36</xdr:col>
      <xdr:colOff>165100</xdr:colOff>
      <xdr:row>107</xdr:row>
      <xdr:rowOff>30990</xdr:rowOff>
    </xdr:to>
    <xdr:sp macro="" textlink="">
      <xdr:nvSpPr>
        <xdr:cNvPr id="476" name="フローチャート: 判断 475">
          <a:extLst>
            <a:ext uri="{FF2B5EF4-FFF2-40B4-BE49-F238E27FC236}">
              <a16:creationId xmlns:a16="http://schemas.microsoft.com/office/drawing/2014/main" id="{33FEE8DE-0BDE-4ECD-B012-21861EBDFD89}"/>
            </a:ext>
          </a:extLst>
        </xdr:cNvPr>
        <xdr:cNvSpPr/>
      </xdr:nvSpPr>
      <xdr:spPr>
        <a:xfrm>
          <a:off x="6921500" y="182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97D3DD6-FCBD-4485-8F52-E94713D04F7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3862EB1-1D91-4E0A-9175-8D697DF418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D1B1693E-EA2E-4A3B-BB2B-44D9E4710C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D7B73C6C-7752-4A2D-B169-7A640A3F3A5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C8360388-A1A4-4DEE-B9FA-FB4456D8245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113688</xdr:rowOff>
    </xdr:from>
    <xdr:to>
      <xdr:col>55</xdr:col>
      <xdr:colOff>50800</xdr:colOff>
      <xdr:row>107</xdr:row>
      <xdr:rowOff>43838</xdr:rowOff>
    </xdr:to>
    <xdr:sp macro="" textlink="">
      <xdr:nvSpPr>
        <xdr:cNvPr id="482" name="楕円 481">
          <a:extLst>
            <a:ext uri="{FF2B5EF4-FFF2-40B4-BE49-F238E27FC236}">
              <a16:creationId xmlns:a16="http://schemas.microsoft.com/office/drawing/2014/main" id="{9D4A3A6A-3C96-4298-A06F-3706CCED7874}"/>
            </a:ext>
          </a:extLst>
        </xdr:cNvPr>
        <xdr:cNvSpPr/>
      </xdr:nvSpPr>
      <xdr:spPr>
        <a:xfrm>
          <a:off x="10426700" y="182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92115</xdr:rowOff>
    </xdr:from>
    <xdr:ext cx="599010" cy="259045"/>
    <xdr:sp macro="" textlink="">
      <xdr:nvSpPr>
        <xdr:cNvPr id="483" name="【港湾・漁港】&#10;一人当たり有形固定資産（償却資産）額該当値テキスト">
          <a:extLst>
            <a:ext uri="{FF2B5EF4-FFF2-40B4-BE49-F238E27FC236}">
              <a16:creationId xmlns:a16="http://schemas.microsoft.com/office/drawing/2014/main" id="{E3B98AF6-3952-4FCA-9DB5-C3F721FDD49C}"/>
            </a:ext>
          </a:extLst>
        </xdr:cNvPr>
        <xdr:cNvSpPr txBox="1"/>
      </xdr:nvSpPr>
      <xdr:spPr>
        <a:xfrm>
          <a:off x="10515600" y="1826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131514</xdr:rowOff>
    </xdr:from>
    <xdr:to>
      <xdr:col>50</xdr:col>
      <xdr:colOff>165100</xdr:colOff>
      <xdr:row>107</xdr:row>
      <xdr:rowOff>61664</xdr:rowOff>
    </xdr:to>
    <xdr:sp macro="" textlink="">
      <xdr:nvSpPr>
        <xdr:cNvPr id="484" name="楕円 483">
          <a:extLst>
            <a:ext uri="{FF2B5EF4-FFF2-40B4-BE49-F238E27FC236}">
              <a16:creationId xmlns:a16="http://schemas.microsoft.com/office/drawing/2014/main" id="{0EC783A6-B08D-4484-ADEE-2BCD2D57FC0B}"/>
            </a:ext>
          </a:extLst>
        </xdr:cNvPr>
        <xdr:cNvSpPr/>
      </xdr:nvSpPr>
      <xdr:spPr>
        <a:xfrm>
          <a:off x="9588500" y="1830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164488</xdr:rowOff>
    </xdr:from>
    <xdr:to>
      <xdr:col>55</xdr:col>
      <xdr:colOff>0</xdr:colOff>
      <xdr:row>107</xdr:row>
      <xdr:rowOff>10864</xdr:rowOff>
    </xdr:to>
    <xdr:cxnSp macro="">
      <xdr:nvCxnSpPr>
        <xdr:cNvPr id="485" name="直線コネクタ 484">
          <a:extLst>
            <a:ext uri="{FF2B5EF4-FFF2-40B4-BE49-F238E27FC236}">
              <a16:creationId xmlns:a16="http://schemas.microsoft.com/office/drawing/2014/main" id="{F18AF14B-39DE-445A-BC34-9412571B1879}"/>
            </a:ext>
          </a:extLst>
        </xdr:cNvPr>
        <xdr:cNvCxnSpPr/>
      </xdr:nvCxnSpPr>
      <xdr:spPr>
        <a:xfrm flipV="1">
          <a:off x="9639300" y="18338188"/>
          <a:ext cx="838200" cy="1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135666</xdr:rowOff>
    </xdr:from>
    <xdr:to>
      <xdr:col>46</xdr:col>
      <xdr:colOff>38100</xdr:colOff>
      <xdr:row>107</xdr:row>
      <xdr:rowOff>65816</xdr:rowOff>
    </xdr:to>
    <xdr:sp macro="" textlink="">
      <xdr:nvSpPr>
        <xdr:cNvPr id="486" name="楕円 485">
          <a:extLst>
            <a:ext uri="{FF2B5EF4-FFF2-40B4-BE49-F238E27FC236}">
              <a16:creationId xmlns:a16="http://schemas.microsoft.com/office/drawing/2014/main" id="{F25435CC-A262-4496-87D1-9F7A1F9D9A3C}"/>
            </a:ext>
          </a:extLst>
        </xdr:cNvPr>
        <xdr:cNvSpPr/>
      </xdr:nvSpPr>
      <xdr:spPr>
        <a:xfrm>
          <a:off x="8699500" y="183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10864</xdr:rowOff>
    </xdr:from>
    <xdr:to>
      <xdr:col>50</xdr:col>
      <xdr:colOff>114300</xdr:colOff>
      <xdr:row>107</xdr:row>
      <xdr:rowOff>15016</xdr:rowOff>
    </xdr:to>
    <xdr:cxnSp macro="">
      <xdr:nvCxnSpPr>
        <xdr:cNvPr id="487" name="直線コネクタ 486">
          <a:extLst>
            <a:ext uri="{FF2B5EF4-FFF2-40B4-BE49-F238E27FC236}">
              <a16:creationId xmlns:a16="http://schemas.microsoft.com/office/drawing/2014/main" id="{5BFA4956-BB06-4E33-8A2C-38ED2B00B2FE}"/>
            </a:ext>
          </a:extLst>
        </xdr:cNvPr>
        <xdr:cNvCxnSpPr/>
      </xdr:nvCxnSpPr>
      <xdr:spPr>
        <a:xfrm flipV="1">
          <a:off x="8750300" y="18356014"/>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140399</xdr:rowOff>
    </xdr:from>
    <xdr:to>
      <xdr:col>41</xdr:col>
      <xdr:colOff>101600</xdr:colOff>
      <xdr:row>107</xdr:row>
      <xdr:rowOff>70549</xdr:rowOff>
    </xdr:to>
    <xdr:sp macro="" textlink="">
      <xdr:nvSpPr>
        <xdr:cNvPr id="488" name="楕円 487">
          <a:extLst>
            <a:ext uri="{FF2B5EF4-FFF2-40B4-BE49-F238E27FC236}">
              <a16:creationId xmlns:a16="http://schemas.microsoft.com/office/drawing/2014/main" id="{12153BCE-2D6A-47B3-82A6-2A38F50929A7}"/>
            </a:ext>
          </a:extLst>
        </xdr:cNvPr>
        <xdr:cNvSpPr/>
      </xdr:nvSpPr>
      <xdr:spPr>
        <a:xfrm>
          <a:off x="7810500" y="183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15016</xdr:rowOff>
    </xdr:from>
    <xdr:to>
      <xdr:col>45</xdr:col>
      <xdr:colOff>177800</xdr:colOff>
      <xdr:row>107</xdr:row>
      <xdr:rowOff>19749</xdr:rowOff>
    </xdr:to>
    <xdr:cxnSp macro="">
      <xdr:nvCxnSpPr>
        <xdr:cNvPr id="489" name="直線コネクタ 488">
          <a:extLst>
            <a:ext uri="{FF2B5EF4-FFF2-40B4-BE49-F238E27FC236}">
              <a16:creationId xmlns:a16="http://schemas.microsoft.com/office/drawing/2014/main" id="{D52A00DE-DF00-4292-A922-B46D9195922A}"/>
            </a:ext>
          </a:extLst>
        </xdr:cNvPr>
        <xdr:cNvCxnSpPr/>
      </xdr:nvCxnSpPr>
      <xdr:spPr>
        <a:xfrm flipV="1">
          <a:off x="7861300" y="18360166"/>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145080</xdr:rowOff>
    </xdr:from>
    <xdr:to>
      <xdr:col>36</xdr:col>
      <xdr:colOff>165100</xdr:colOff>
      <xdr:row>107</xdr:row>
      <xdr:rowOff>75230</xdr:rowOff>
    </xdr:to>
    <xdr:sp macro="" textlink="">
      <xdr:nvSpPr>
        <xdr:cNvPr id="490" name="楕円 489">
          <a:extLst>
            <a:ext uri="{FF2B5EF4-FFF2-40B4-BE49-F238E27FC236}">
              <a16:creationId xmlns:a16="http://schemas.microsoft.com/office/drawing/2014/main" id="{D3676697-6214-4ED0-80BC-0CCBC9FA4264}"/>
            </a:ext>
          </a:extLst>
        </xdr:cNvPr>
        <xdr:cNvSpPr/>
      </xdr:nvSpPr>
      <xdr:spPr>
        <a:xfrm>
          <a:off x="6921500" y="183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19749</xdr:rowOff>
    </xdr:from>
    <xdr:to>
      <xdr:col>41</xdr:col>
      <xdr:colOff>50800</xdr:colOff>
      <xdr:row>107</xdr:row>
      <xdr:rowOff>24430</xdr:rowOff>
    </xdr:to>
    <xdr:cxnSp macro="">
      <xdr:nvCxnSpPr>
        <xdr:cNvPr id="491" name="直線コネクタ 490">
          <a:extLst>
            <a:ext uri="{FF2B5EF4-FFF2-40B4-BE49-F238E27FC236}">
              <a16:creationId xmlns:a16="http://schemas.microsoft.com/office/drawing/2014/main" id="{C634A56D-AFB3-46FA-98C3-3AF29DEA8F80}"/>
            </a:ext>
          </a:extLst>
        </xdr:cNvPr>
        <xdr:cNvCxnSpPr/>
      </xdr:nvCxnSpPr>
      <xdr:spPr>
        <a:xfrm flipV="1">
          <a:off x="6972300" y="18364899"/>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40335</xdr:rowOff>
    </xdr:from>
    <xdr:ext cx="599010" cy="259045"/>
    <xdr:sp macro="" textlink="">
      <xdr:nvSpPr>
        <xdr:cNvPr id="492" name="n_1aveValue【港湾・漁港】&#10;一人当たり有形固定資産（償却資産）額">
          <a:extLst>
            <a:ext uri="{FF2B5EF4-FFF2-40B4-BE49-F238E27FC236}">
              <a16:creationId xmlns:a16="http://schemas.microsoft.com/office/drawing/2014/main" id="{37A0946B-74E7-49C3-B692-3C48255B9110}"/>
            </a:ext>
          </a:extLst>
        </xdr:cNvPr>
        <xdr:cNvSpPr txBox="1"/>
      </xdr:nvSpPr>
      <xdr:spPr>
        <a:xfrm>
          <a:off x="9327095" y="1804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21703</xdr:rowOff>
    </xdr:from>
    <xdr:ext cx="599010" cy="259045"/>
    <xdr:sp macro="" textlink="">
      <xdr:nvSpPr>
        <xdr:cNvPr id="493" name="n_2aveValue【港湾・漁港】&#10;一人当たり有形固定資産（償却資産）額">
          <a:extLst>
            <a:ext uri="{FF2B5EF4-FFF2-40B4-BE49-F238E27FC236}">
              <a16:creationId xmlns:a16="http://schemas.microsoft.com/office/drawing/2014/main" id="{D723D49B-01EC-41E1-9FBB-806DE4FE6A43}"/>
            </a:ext>
          </a:extLst>
        </xdr:cNvPr>
        <xdr:cNvSpPr txBox="1"/>
      </xdr:nvSpPr>
      <xdr:spPr>
        <a:xfrm>
          <a:off x="8450795" y="180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80542</xdr:rowOff>
    </xdr:from>
    <xdr:ext cx="599010" cy="259045"/>
    <xdr:sp macro="" textlink="">
      <xdr:nvSpPr>
        <xdr:cNvPr id="494" name="n_3aveValue【港湾・漁港】&#10;一人当たり有形固定資産（償却資産）額">
          <a:extLst>
            <a:ext uri="{FF2B5EF4-FFF2-40B4-BE49-F238E27FC236}">
              <a16:creationId xmlns:a16="http://schemas.microsoft.com/office/drawing/2014/main" id="{E702F166-EAC2-478A-BDDE-46F8AEAE31DE}"/>
            </a:ext>
          </a:extLst>
        </xdr:cNvPr>
        <xdr:cNvSpPr txBox="1"/>
      </xdr:nvSpPr>
      <xdr:spPr>
        <a:xfrm>
          <a:off x="7561795" y="1808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47517</xdr:rowOff>
    </xdr:from>
    <xdr:ext cx="599010" cy="259045"/>
    <xdr:sp macro="" textlink="">
      <xdr:nvSpPr>
        <xdr:cNvPr id="495" name="n_4aveValue【港湾・漁港】&#10;一人当たり有形固定資産（償却資産）額">
          <a:extLst>
            <a:ext uri="{FF2B5EF4-FFF2-40B4-BE49-F238E27FC236}">
              <a16:creationId xmlns:a16="http://schemas.microsoft.com/office/drawing/2014/main" id="{4BDD5E57-A3C2-451C-9A7B-027D8A3EDA37}"/>
            </a:ext>
          </a:extLst>
        </xdr:cNvPr>
        <xdr:cNvSpPr txBox="1"/>
      </xdr:nvSpPr>
      <xdr:spPr>
        <a:xfrm>
          <a:off x="6672795" y="1804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52791</xdr:rowOff>
    </xdr:from>
    <xdr:ext cx="599010" cy="259045"/>
    <xdr:sp macro="" textlink="">
      <xdr:nvSpPr>
        <xdr:cNvPr id="496" name="n_1mainValue【港湾・漁港】&#10;一人当たり有形固定資産（償却資産）額">
          <a:extLst>
            <a:ext uri="{FF2B5EF4-FFF2-40B4-BE49-F238E27FC236}">
              <a16:creationId xmlns:a16="http://schemas.microsoft.com/office/drawing/2014/main" id="{7799D620-235D-4068-9FE5-DAE6407B5EA7}"/>
            </a:ext>
          </a:extLst>
        </xdr:cNvPr>
        <xdr:cNvSpPr txBox="1"/>
      </xdr:nvSpPr>
      <xdr:spPr>
        <a:xfrm>
          <a:off x="9327095" y="183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56943</xdr:rowOff>
    </xdr:from>
    <xdr:ext cx="599010" cy="259045"/>
    <xdr:sp macro="" textlink="">
      <xdr:nvSpPr>
        <xdr:cNvPr id="497" name="n_2mainValue【港湾・漁港】&#10;一人当たり有形固定資産（償却資産）額">
          <a:extLst>
            <a:ext uri="{FF2B5EF4-FFF2-40B4-BE49-F238E27FC236}">
              <a16:creationId xmlns:a16="http://schemas.microsoft.com/office/drawing/2014/main" id="{3E68E599-38D3-4730-9DED-BA3D4C38F4CB}"/>
            </a:ext>
          </a:extLst>
        </xdr:cNvPr>
        <xdr:cNvSpPr txBox="1"/>
      </xdr:nvSpPr>
      <xdr:spPr>
        <a:xfrm>
          <a:off x="8450795" y="1840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61676</xdr:rowOff>
    </xdr:from>
    <xdr:ext cx="599010" cy="259045"/>
    <xdr:sp macro="" textlink="">
      <xdr:nvSpPr>
        <xdr:cNvPr id="498" name="n_3mainValue【港湾・漁港】&#10;一人当たり有形固定資産（償却資産）額">
          <a:extLst>
            <a:ext uri="{FF2B5EF4-FFF2-40B4-BE49-F238E27FC236}">
              <a16:creationId xmlns:a16="http://schemas.microsoft.com/office/drawing/2014/main" id="{E08FEFED-8251-4B69-AD22-5034A0821010}"/>
            </a:ext>
          </a:extLst>
        </xdr:cNvPr>
        <xdr:cNvSpPr txBox="1"/>
      </xdr:nvSpPr>
      <xdr:spPr>
        <a:xfrm>
          <a:off x="7561795" y="1840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66357</xdr:rowOff>
    </xdr:from>
    <xdr:ext cx="599010" cy="259045"/>
    <xdr:sp macro="" textlink="">
      <xdr:nvSpPr>
        <xdr:cNvPr id="499" name="n_4mainValue【港湾・漁港】&#10;一人当たり有形固定資産（償却資産）額">
          <a:extLst>
            <a:ext uri="{FF2B5EF4-FFF2-40B4-BE49-F238E27FC236}">
              <a16:creationId xmlns:a16="http://schemas.microsoft.com/office/drawing/2014/main" id="{D349AC21-4341-4E34-ACCF-23480E46C439}"/>
            </a:ext>
          </a:extLst>
        </xdr:cNvPr>
        <xdr:cNvSpPr txBox="1"/>
      </xdr:nvSpPr>
      <xdr:spPr>
        <a:xfrm>
          <a:off x="6672795" y="1841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948B8D7-7FBF-4DC6-9FFC-CE1E80B82F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C2F525F7-03D6-4806-BB78-73C9C5F38D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B84C831-859E-4C44-8469-3D22325222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597A2138-2485-4B16-8C13-51470D8F03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7ECED941-8715-4891-9584-4990CC748B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5EDBE747-7603-4026-AACC-05AA24B583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60DEB8F6-732F-4788-8CE1-D1127CD517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A8CAF06B-90D1-42D3-8C71-2FE96754BB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F107419F-4AFC-4CB6-9508-5DFB23D5BE4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629A182B-757D-4CB3-8AEA-5AE2BAAAB09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470CBA2F-9BB0-45CD-9742-0A061728192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9FADF48C-CE3F-419E-A29D-FC46D0F8C45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A494D892-F42C-447C-87DD-BC870530D95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E4F45126-A842-4F66-A476-1238EE760D7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52C8F988-B095-498F-86F5-D62FE74D822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D2487AD7-FB7E-46EC-8163-6703C3048A9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4DAA43ED-DB93-4777-9FC8-6AC824A8672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8B81CEDE-8C39-4FC6-8A97-AB1FD102536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A5047D6B-A863-4033-A070-587B72AE007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2D593F33-B0F3-438E-974A-68B83F57AD2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C93A9E2F-FDC1-4733-87CB-C1FBE7D5D0B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02AC6BB2-EB1A-4291-846E-10FFE96172B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5984D87D-AD6E-47C5-BA02-EE2869C030C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A9208A9F-18BE-4974-A1AC-F2D79F3C9D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認定こども園・幼稚園・保育所】&#10;有形固定資産減価償却率グラフ枠">
          <a:extLst>
            <a:ext uri="{FF2B5EF4-FFF2-40B4-BE49-F238E27FC236}">
              <a16:creationId xmlns:a16="http://schemas.microsoft.com/office/drawing/2014/main" id="{07A6DF1F-C96C-42E2-A80B-965EC1B797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525" name="直線コネクタ 524">
          <a:extLst>
            <a:ext uri="{FF2B5EF4-FFF2-40B4-BE49-F238E27FC236}">
              <a16:creationId xmlns:a16="http://schemas.microsoft.com/office/drawing/2014/main" id="{6FF480FA-7814-491C-BEE5-3D45029B57FF}"/>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6" name="【認定こども園・幼稚園・保育所】&#10;有形固定資産減価償却率最小値テキスト">
          <a:extLst>
            <a:ext uri="{FF2B5EF4-FFF2-40B4-BE49-F238E27FC236}">
              <a16:creationId xmlns:a16="http://schemas.microsoft.com/office/drawing/2014/main" id="{C58F4277-8B6C-443C-9D03-B94912A1236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7" name="直線コネクタ 526">
          <a:extLst>
            <a:ext uri="{FF2B5EF4-FFF2-40B4-BE49-F238E27FC236}">
              <a16:creationId xmlns:a16="http://schemas.microsoft.com/office/drawing/2014/main" id="{C548FD5F-9486-47D4-BE7F-07E332E27D0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528" name="【認定こども園・幼稚園・保育所】&#10;有形固定資産減価償却率最大値テキスト">
          <a:extLst>
            <a:ext uri="{FF2B5EF4-FFF2-40B4-BE49-F238E27FC236}">
              <a16:creationId xmlns:a16="http://schemas.microsoft.com/office/drawing/2014/main" id="{3F7E79B7-8C5F-4A9B-B8E5-74D5F3848CB6}"/>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529" name="直線コネクタ 528">
          <a:extLst>
            <a:ext uri="{FF2B5EF4-FFF2-40B4-BE49-F238E27FC236}">
              <a16:creationId xmlns:a16="http://schemas.microsoft.com/office/drawing/2014/main" id="{7890632F-2D34-4119-8AD8-8C4076A16BAC}"/>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30" name="【認定こども園・幼稚園・保育所】&#10;有形固定資産減価償却率平均値テキスト">
          <a:extLst>
            <a:ext uri="{FF2B5EF4-FFF2-40B4-BE49-F238E27FC236}">
              <a16:creationId xmlns:a16="http://schemas.microsoft.com/office/drawing/2014/main" id="{BDCA7E0B-131B-419A-B0A2-0BF30238D81A}"/>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31" name="フローチャート: 判断 530">
          <a:extLst>
            <a:ext uri="{FF2B5EF4-FFF2-40B4-BE49-F238E27FC236}">
              <a16:creationId xmlns:a16="http://schemas.microsoft.com/office/drawing/2014/main" id="{33231495-5908-4F91-B8AB-0E813CC2259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532" name="フローチャート: 判断 531">
          <a:extLst>
            <a:ext uri="{FF2B5EF4-FFF2-40B4-BE49-F238E27FC236}">
              <a16:creationId xmlns:a16="http://schemas.microsoft.com/office/drawing/2014/main" id="{4922AA77-7E0A-4D2B-9D65-A38C1BE7D37A}"/>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33" name="フローチャート: 判断 532">
          <a:extLst>
            <a:ext uri="{FF2B5EF4-FFF2-40B4-BE49-F238E27FC236}">
              <a16:creationId xmlns:a16="http://schemas.microsoft.com/office/drawing/2014/main" id="{34981750-6B9B-4692-8335-E4E3C5245E0C}"/>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534" name="フローチャート: 判断 533">
          <a:extLst>
            <a:ext uri="{FF2B5EF4-FFF2-40B4-BE49-F238E27FC236}">
              <a16:creationId xmlns:a16="http://schemas.microsoft.com/office/drawing/2014/main" id="{12C2D561-BBEF-48E6-B097-F86F31DD6CC2}"/>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535" name="フローチャート: 判断 534">
          <a:extLst>
            <a:ext uri="{FF2B5EF4-FFF2-40B4-BE49-F238E27FC236}">
              <a16:creationId xmlns:a16="http://schemas.microsoft.com/office/drawing/2014/main" id="{FE33DB56-B4F5-4365-B93F-89DEDD886C6A}"/>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48D14DB-9EF9-4042-BD51-A32F47B47F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E5DD2F00-2F6A-4CA4-86C2-41748AAA46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75D5F6D6-45A2-4637-8A6B-A680872D3C8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AEFD17A4-4BC3-4EA2-8A19-CBD499F1F9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A9EF5792-7AFB-43FC-A48A-D37F948F15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69487</xdr:rowOff>
    </xdr:from>
    <xdr:to>
      <xdr:col>85</xdr:col>
      <xdr:colOff>177800</xdr:colOff>
      <xdr:row>34</xdr:row>
      <xdr:rowOff>171087</xdr:rowOff>
    </xdr:to>
    <xdr:sp macro="" textlink="">
      <xdr:nvSpPr>
        <xdr:cNvPr id="541" name="楕円 540">
          <a:extLst>
            <a:ext uri="{FF2B5EF4-FFF2-40B4-BE49-F238E27FC236}">
              <a16:creationId xmlns:a16="http://schemas.microsoft.com/office/drawing/2014/main" id="{EF2A2A76-944C-4C56-9E72-4F8BF5F3EECA}"/>
            </a:ext>
          </a:extLst>
        </xdr:cNvPr>
        <xdr:cNvSpPr/>
      </xdr:nvSpPr>
      <xdr:spPr>
        <a:xfrm>
          <a:off x="162687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155864</xdr:rowOff>
    </xdr:from>
    <xdr:ext cx="405111" cy="259045"/>
    <xdr:sp macro="" textlink="">
      <xdr:nvSpPr>
        <xdr:cNvPr id="542" name="【認定こども園・幼稚園・保育所】&#10;有形固定資産減価償却率該当値テキスト">
          <a:extLst>
            <a:ext uri="{FF2B5EF4-FFF2-40B4-BE49-F238E27FC236}">
              <a16:creationId xmlns:a16="http://schemas.microsoft.com/office/drawing/2014/main" id="{82409950-4883-4D40-B9F7-3FA374C813C7}"/>
            </a:ext>
          </a:extLst>
        </xdr:cNvPr>
        <xdr:cNvSpPr txBox="1"/>
      </xdr:nvSpPr>
      <xdr:spPr>
        <a:xfrm>
          <a:off x="16357600" y="581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111942</xdr:rowOff>
    </xdr:from>
    <xdr:to>
      <xdr:col>81</xdr:col>
      <xdr:colOff>101600</xdr:colOff>
      <xdr:row>35</xdr:row>
      <xdr:rowOff>42092</xdr:rowOff>
    </xdr:to>
    <xdr:sp macro="" textlink="">
      <xdr:nvSpPr>
        <xdr:cNvPr id="543" name="楕円 542">
          <a:extLst>
            <a:ext uri="{FF2B5EF4-FFF2-40B4-BE49-F238E27FC236}">
              <a16:creationId xmlns:a16="http://schemas.microsoft.com/office/drawing/2014/main" id="{E635315A-5B52-4400-9B47-03B68BD15EC0}"/>
            </a:ext>
          </a:extLst>
        </xdr:cNvPr>
        <xdr:cNvSpPr/>
      </xdr:nvSpPr>
      <xdr:spPr>
        <a:xfrm>
          <a:off x="15430500" y="5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120287</xdr:rowOff>
    </xdr:from>
    <xdr:to>
      <xdr:col>85</xdr:col>
      <xdr:colOff>127000</xdr:colOff>
      <xdr:row>34</xdr:row>
      <xdr:rowOff>162742</xdr:rowOff>
    </xdr:to>
    <xdr:cxnSp macro="">
      <xdr:nvCxnSpPr>
        <xdr:cNvPr id="544" name="直線コネクタ 543">
          <a:extLst>
            <a:ext uri="{FF2B5EF4-FFF2-40B4-BE49-F238E27FC236}">
              <a16:creationId xmlns:a16="http://schemas.microsoft.com/office/drawing/2014/main" id="{CBB43BDE-7700-407F-9C8B-2E01D48D5E35}"/>
            </a:ext>
          </a:extLst>
        </xdr:cNvPr>
        <xdr:cNvCxnSpPr/>
      </xdr:nvCxnSpPr>
      <xdr:spPr>
        <a:xfrm flipV="1">
          <a:off x="15481300" y="594958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95613</xdr:rowOff>
    </xdr:from>
    <xdr:to>
      <xdr:col>76</xdr:col>
      <xdr:colOff>165100</xdr:colOff>
      <xdr:row>35</xdr:row>
      <xdr:rowOff>25763</xdr:rowOff>
    </xdr:to>
    <xdr:sp macro="" textlink="">
      <xdr:nvSpPr>
        <xdr:cNvPr id="545" name="楕円 544">
          <a:extLst>
            <a:ext uri="{FF2B5EF4-FFF2-40B4-BE49-F238E27FC236}">
              <a16:creationId xmlns:a16="http://schemas.microsoft.com/office/drawing/2014/main" id="{F7F52D82-8D9E-4682-8F21-9F124A7911F3}"/>
            </a:ext>
          </a:extLst>
        </xdr:cNvPr>
        <xdr:cNvSpPr/>
      </xdr:nvSpPr>
      <xdr:spPr>
        <a:xfrm>
          <a:off x="14541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146413</xdr:rowOff>
    </xdr:from>
    <xdr:to>
      <xdr:col>81</xdr:col>
      <xdr:colOff>50800</xdr:colOff>
      <xdr:row>34</xdr:row>
      <xdr:rowOff>162742</xdr:rowOff>
    </xdr:to>
    <xdr:cxnSp macro="">
      <xdr:nvCxnSpPr>
        <xdr:cNvPr id="546" name="直線コネクタ 545">
          <a:extLst>
            <a:ext uri="{FF2B5EF4-FFF2-40B4-BE49-F238E27FC236}">
              <a16:creationId xmlns:a16="http://schemas.microsoft.com/office/drawing/2014/main" id="{D5B7261E-1369-458E-80BC-E6F978CA7E1F}"/>
            </a:ext>
          </a:extLst>
        </xdr:cNvPr>
        <xdr:cNvCxnSpPr/>
      </xdr:nvCxnSpPr>
      <xdr:spPr>
        <a:xfrm>
          <a:off x="14592300" y="597571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95613</xdr:rowOff>
    </xdr:from>
    <xdr:to>
      <xdr:col>72</xdr:col>
      <xdr:colOff>38100</xdr:colOff>
      <xdr:row>35</xdr:row>
      <xdr:rowOff>25763</xdr:rowOff>
    </xdr:to>
    <xdr:sp macro="" textlink="">
      <xdr:nvSpPr>
        <xdr:cNvPr id="547" name="楕円 546">
          <a:extLst>
            <a:ext uri="{FF2B5EF4-FFF2-40B4-BE49-F238E27FC236}">
              <a16:creationId xmlns:a16="http://schemas.microsoft.com/office/drawing/2014/main" id="{AE77F629-3A87-418F-87A6-799078BB2CA4}"/>
            </a:ext>
          </a:extLst>
        </xdr:cNvPr>
        <xdr:cNvSpPr/>
      </xdr:nvSpPr>
      <xdr:spPr>
        <a:xfrm>
          <a:off x="13652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146413</xdr:rowOff>
    </xdr:from>
    <xdr:to>
      <xdr:col>76</xdr:col>
      <xdr:colOff>114300</xdr:colOff>
      <xdr:row>34</xdr:row>
      <xdr:rowOff>146413</xdr:rowOff>
    </xdr:to>
    <xdr:cxnSp macro="">
      <xdr:nvCxnSpPr>
        <xdr:cNvPr id="548" name="直線コネクタ 547">
          <a:extLst>
            <a:ext uri="{FF2B5EF4-FFF2-40B4-BE49-F238E27FC236}">
              <a16:creationId xmlns:a16="http://schemas.microsoft.com/office/drawing/2014/main" id="{17814B66-8D8A-4182-9769-BE2E91267FDA}"/>
            </a:ext>
          </a:extLst>
        </xdr:cNvPr>
        <xdr:cNvCxnSpPr/>
      </xdr:nvCxnSpPr>
      <xdr:spPr>
        <a:xfrm>
          <a:off x="13703300" y="5975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48260</xdr:rowOff>
    </xdr:from>
    <xdr:to>
      <xdr:col>67</xdr:col>
      <xdr:colOff>101600</xdr:colOff>
      <xdr:row>34</xdr:row>
      <xdr:rowOff>149860</xdr:rowOff>
    </xdr:to>
    <xdr:sp macro="" textlink="">
      <xdr:nvSpPr>
        <xdr:cNvPr id="549" name="楕円 548">
          <a:extLst>
            <a:ext uri="{FF2B5EF4-FFF2-40B4-BE49-F238E27FC236}">
              <a16:creationId xmlns:a16="http://schemas.microsoft.com/office/drawing/2014/main" id="{B5B5A5BA-DF16-44D5-B616-A9CA5ED6BFE6}"/>
            </a:ext>
          </a:extLst>
        </xdr:cNvPr>
        <xdr:cNvSpPr/>
      </xdr:nvSpPr>
      <xdr:spPr>
        <a:xfrm>
          <a:off x="12763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99060</xdr:rowOff>
    </xdr:from>
    <xdr:to>
      <xdr:col>71</xdr:col>
      <xdr:colOff>177800</xdr:colOff>
      <xdr:row>34</xdr:row>
      <xdr:rowOff>146413</xdr:rowOff>
    </xdr:to>
    <xdr:cxnSp macro="">
      <xdr:nvCxnSpPr>
        <xdr:cNvPr id="550" name="直線コネクタ 549">
          <a:extLst>
            <a:ext uri="{FF2B5EF4-FFF2-40B4-BE49-F238E27FC236}">
              <a16:creationId xmlns:a16="http://schemas.microsoft.com/office/drawing/2014/main" id="{E2AD2F73-2D1C-4AB5-9877-97C59357C0A1}"/>
            </a:ext>
          </a:extLst>
        </xdr:cNvPr>
        <xdr:cNvCxnSpPr/>
      </xdr:nvCxnSpPr>
      <xdr:spPr>
        <a:xfrm>
          <a:off x="12814300" y="592836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551" name="n_1aveValue【認定こども園・幼稚園・保育所】&#10;有形固定資産減価償却率">
          <a:extLst>
            <a:ext uri="{FF2B5EF4-FFF2-40B4-BE49-F238E27FC236}">
              <a16:creationId xmlns:a16="http://schemas.microsoft.com/office/drawing/2014/main" id="{17721E8B-AFC1-48B2-B8CD-B2434D8DEAA2}"/>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52" name="n_2aveValue【認定こども園・幼稚園・保育所】&#10;有形固定資産減価償却率">
          <a:extLst>
            <a:ext uri="{FF2B5EF4-FFF2-40B4-BE49-F238E27FC236}">
              <a16:creationId xmlns:a16="http://schemas.microsoft.com/office/drawing/2014/main" id="{E4737DC5-E52B-4DC1-9FE6-16CBB0E829D5}"/>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553" name="n_3aveValue【認定こども園・幼稚園・保育所】&#10;有形固定資産減価償却率">
          <a:extLst>
            <a:ext uri="{FF2B5EF4-FFF2-40B4-BE49-F238E27FC236}">
              <a16:creationId xmlns:a16="http://schemas.microsoft.com/office/drawing/2014/main" id="{73D90C25-34F4-431E-A247-36D0BDE0F790}"/>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554" name="n_4aveValue【認定こども園・幼稚園・保育所】&#10;有形固定資産減価償却率">
          <a:extLst>
            <a:ext uri="{FF2B5EF4-FFF2-40B4-BE49-F238E27FC236}">
              <a16:creationId xmlns:a16="http://schemas.microsoft.com/office/drawing/2014/main" id="{C80E1224-A561-4698-85D4-1388010FB2A9}"/>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58619</xdr:rowOff>
    </xdr:from>
    <xdr:ext cx="405111" cy="259045"/>
    <xdr:sp macro="" textlink="">
      <xdr:nvSpPr>
        <xdr:cNvPr id="555" name="n_1mainValue【認定こども園・幼稚園・保育所】&#10;有形固定資産減価償却率">
          <a:extLst>
            <a:ext uri="{FF2B5EF4-FFF2-40B4-BE49-F238E27FC236}">
              <a16:creationId xmlns:a16="http://schemas.microsoft.com/office/drawing/2014/main" id="{8B698656-ADAC-4CBE-842D-B620A5321238}"/>
            </a:ext>
          </a:extLst>
        </xdr:cNvPr>
        <xdr:cNvSpPr txBox="1"/>
      </xdr:nvSpPr>
      <xdr:spPr>
        <a:xfrm>
          <a:off x="15266044" y="571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42290</xdr:rowOff>
    </xdr:from>
    <xdr:ext cx="405111" cy="259045"/>
    <xdr:sp macro="" textlink="">
      <xdr:nvSpPr>
        <xdr:cNvPr id="556" name="n_2mainValue【認定こども園・幼稚園・保育所】&#10;有形固定資産減価償却率">
          <a:extLst>
            <a:ext uri="{FF2B5EF4-FFF2-40B4-BE49-F238E27FC236}">
              <a16:creationId xmlns:a16="http://schemas.microsoft.com/office/drawing/2014/main" id="{580A0B89-3F59-4516-8B21-FECA8A978D8C}"/>
            </a:ext>
          </a:extLst>
        </xdr:cNvPr>
        <xdr:cNvSpPr txBox="1"/>
      </xdr:nvSpPr>
      <xdr:spPr>
        <a:xfrm>
          <a:off x="14389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42290</xdr:rowOff>
    </xdr:from>
    <xdr:ext cx="405111" cy="259045"/>
    <xdr:sp macro="" textlink="">
      <xdr:nvSpPr>
        <xdr:cNvPr id="557" name="n_3mainValue【認定こども園・幼稚園・保育所】&#10;有形固定資産減価償却率">
          <a:extLst>
            <a:ext uri="{FF2B5EF4-FFF2-40B4-BE49-F238E27FC236}">
              <a16:creationId xmlns:a16="http://schemas.microsoft.com/office/drawing/2014/main" id="{2C9C3E39-FC7E-4631-B0C4-0AC76C6F05A4}"/>
            </a:ext>
          </a:extLst>
        </xdr:cNvPr>
        <xdr:cNvSpPr txBox="1"/>
      </xdr:nvSpPr>
      <xdr:spPr>
        <a:xfrm>
          <a:off x="13500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166387</xdr:rowOff>
    </xdr:from>
    <xdr:ext cx="405111" cy="259045"/>
    <xdr:sp macro="" textlink="">
      <xdr:nvSpPr>
        <xdr:cNvPr id="558" name="n_4mainValue【認定こども園・幼稚園・保育所】&#10;有形固定資産減価償却率">
          <a:extLst>
            <a:ext uri="{FF2B5EF4-FFF2-40B4-BE49-F238E27FC236}">
              <a16:creationId xmlns:a16="http://schemas.microsoft.com/office/drawing/2014/main" id="{EADABB59-0E5C-49C9-9545-6894A1F297B6}"/>
            </a:ext>
          </a:extLst>
        </xdr:cNvPr>
        <xdr:cNvSpPr txBox="1"/>
      </xdr:nvSpPr>
      <xdr:spPr>
        <a:xfrm>
          <a:off x="12611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D8D08793-01E0-48F3-A257-B3E6224FD5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30317E7B-4883-4551-AF74-2D64DBEEA1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33CC0582-B069-46BD-ADD7-17EE99EE132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38C66E91-34AC-4BFA-9B5B-DF3EAB3A6FE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25D68997-49F6-4785-AB13-EB1F787898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4E06C3D3-39AF-451D-A5FC-48C71CF7BE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427716A3-F55E-4309-B922-A4AAED617A4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7928731A-E847-415F-967D-ECD87E83447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E6D6855C-30D6-4690-B2CE-97627AC796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BF013ED6-015A-4614-A6C8-94AB70D0067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a:extLst>
            <a:ext uri="{FF2B5EF4-FFF2-40B4-BE49-F238E27FC236}">
              <a16:creationId xmlns:a16="http://schemas.microsoft.com/office/drawing/2014/main" id="{DF54DD22-F919-4EF0-9310-26B6E4847DF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70" name="テキスト ボックス 569">
          <a:extLst>
            <a:ext uri="{FF2B5EF4-FFF2-40B4-BE49-F238E27FC236}">
              <a16:creationId xmlns:a16="http://schemas.microsoft.com/office/drawing/2014/main" id="{02CCC6C2-8170-4D60-9730-C6960CF135F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a:extLst>
            <a:ext uri="{FF2B5EF4-FFF2-40B4-BE49-F238E27FC236}">
              <a16:creationId xmlns:a16="http://schemas.microsoft.com/office/drawing/2014/main" id="{A31D37A3-D2E3-4F58-B9F9-90A814F7E85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2" name="テキスト ボックス 571">
          <a:extLst>
            <a:ext uri="{FF2B5EF4-FFF2-40B4-BE49-F238E27FC236}">
              <a16:creationId xmlns:a16="http://schemas.microsoft.com/office/drawing/2014/main" id="{88067FF4-47F5-473B-B1F3-BFC852246AD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a:extLst>
            <a:ext uri="{FF2B5EF4-FFF2-40B4-BE49-F238E27FC236}">
              <a16:creationId xmlns:a16="http://schemas.microsoft.com/office/drawing/2014/main" id="{23D79473-C5DA-4201-8612-B9166BD9B28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4" name="テキスト ボックス 573">
          <a:extLst>
            <a:ext uri="{FF2B5EF4-FFF2-40B4-BE49-F238E27FC236}">
              <a16:creationId xmlns:a16="http://schemas.microsoft.com/office/drawing/2014/main" id="{2FFD6F08-3E78-4933-8D6E-0C5B62BE77A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a:extLst>
            <a:ext uri="{FF2B5EF4-FFF2-40B4-BE49-F238E27FC236}">
              <a16:creationId xmlns:a16="http://schemas.microsoft.com/office/drawing/2014/main" id="{9769C5D8-F9E2-4C10-8025-42EDF5146C8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6" name="テキスト ボックス 575">
          <a:extLst>
            <a:ext uri="{FF2B5EF4-FFF2-40B4-BE49-F238E27FC236}">
              <a16:creationId xmlns:a16="http://schemas.microsoft.com/office/drawing/2014/main" id="{5A263158-9830-4214-A984-80A1C22B413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a:extLst>
            <a:ext uri="{FF2B5EF4-FFF2-40B4-BE49-F238E27FC236}">
              <a16:creationId xmlns:a16="http://schemas.microsoft.com/office/drawing/2014/main" id="{7A3648E8-4CF2-4E6C-B3B5-AA24B3170DE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8" name="テキスト ボックス 577">
          <a:extLst>
            <a:ext uri="{FF2B5EF4-FFF2-40B4-BE49-F238E27FC236}">
              <a16:creationId xmlns:a16="http://schemas.microsoft.com/office/drawing/2014/main" id="{7B9EB044-705D-49C1-BA6D-0BE6F48DEC5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E5C16018-28F5-44EB-B980-75817F0DA7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0" name="テキスト ボックス 579">
          <a:extLst>
            <a:ext uri="{FF2B5EF4-FFF2-40B4-BE49-F238E27FC236}">
              <a16:creationId xmlns:a16="http://schemas.microsoft.com/office/drawing/2014/main" id="{9376A7C0-D5C2-4DAF-A9A1-3D2DC79D607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認定こども園・幼稚園・保育所】&#10;一人当たり面積グラフ枠">
          <a:extLst>
            <a:ext uri="{FF2B5EF4-FFF2-40B4-BE49-F238E27FC236}">
              <a16:creationId xmlns:a16="http://schemas.microsoft.com/office/drawing/2014/main" id="{7A08B582-9753-40BD-84C0-4AB7370E0B8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582" name="直線コネクタ 581">
          <a:extLst>
            <a:ext uri="{FF2B5EF4-FFF2-40B4-BE49-F238E27FC236}">
              <a16:creationId xmlns:a16="http://schemas.microsoft.com/office/drawing/2014/main" id="{682ACD99-46C8-435D-AB70-D6B88BACE0E0}"/>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583" name="【認定こども園・幼稚園・保育所】&#10;一人当たり面積最小値テキスト">
          <a:extLst>
            <a:ext uri="{FF2B5EF4-FFF2-40B4-BE49-F238E27FC236}">
              <a16:creationId xmlns:a16="http://schemas.microsoft.com/office/drawing/2014/main" id="{5340D66B-C519-416F-9D67-8A38115FA7CA}"/>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584" name="直線コネクタ 583">
          <a:extLst>
            <a:ext uri="{FF2B5EF4-FFF2-40B4-BE49-F238E27FC236}">
              <a16:creationId xmlns:a16="http://schemas.microsoft.com/office/drawing/2014/main" id="{83D248FF-17AD-413C-AE43-D92F3E349A9C}"/>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585" name="【認定こども園・幼稚園・保育所】&#10;一人当たり面積最大値テキスト">
          <a:extLst>
            <a:ext uri="{FF2B5EF4-FFF2-40B4-BE49-F238E27FC236}">
              <a16:creationId xmlns:a16="http://schemas.microsoft.com/office/drawing/2014/main" id="{798D680E-65D6-4144-A37F-DFEE45422326}"/>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586" name="直線コネクタ 585">
          <a:extLst>
            <a:ext uri="{FF2B5EF4-FFF2-40B4-BE49-F238E27FC236}">
              <a16:creationId xmlns:a16="http://schemas.microsoft.com/office/drawing/2014/main" id="{632471A2-2CC1-4180-9F15-D243C7EE44B2}"/>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587" name="【認定こども園・幼稚園・保育所】&#10;一人当たり面積平均値テキスト">
          <a:extLst>
            <a:ext uri="{FF2B5EF4-FFF2-40B4-BE49-F238E27FC236}">
              <a16:creationId xmlns:a16="http://schemas.microsoft.com/office/drawing/2014/main" id="{9FA10903-4780-4EFF-8B16-710EE9B83509}"/>
            </a:ext>
          </a:extLst>
        </xdr:cNvPr>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588" name="フローチャート: 判断 587">
          <a:extLst>
            <a:ext uri="{FF2B5EF4-FFF2-40B4-BE49-F238E27FC236}">
              <a16:creationId xmlns:a16="http://schemas.microsoft.com/office/drawing/2014/main" id="{233A76C5-F636-4264-AD04-16B4FC4A46A4}"/>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589" name="フローチャート: 判断 588">
          <a:extLst>
            <a:ext uri="{FF2B5EF4-FFF2-40B4-BE49-F238E27FC236}">
              <a16:creationId xmlns:a16="http://schemas.microsoft.com/office/drawing/2014/main" id="{4720DE90-9002-4BDF-9688-89CD6BDE5896}"/>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90" name="フローチャート: 判断 589">
          <a:extLst>
            <a:ext uri="{FF2B5EF4-FFF2-40B4-BE49-F238E27FC236}">
              <a16:creationId xmlns:a16="http://schemas.microsoft.com/office/drawing/2014/main" id="{4BC58480-4C14-4031-A9EF-B2515A8C492C}"/>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91" name="フローチャート: 判断 590">
          <a:extLst>
            <a:ext uri="{FF2B5EF4-FFF2-40B4-BE49-F238E27FC236}">
              <a16:creationId xmlns:a16="http://schemas.microsoft.com/office/drawing/2014/main" id="{F1F1E466-CF53-475D-AFFA-1625F9B08E39}"/>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592" name="フローチャート: 判断 591">
          <a:extLst>
            <a:ext uri="{FF2B5EF4-FFF2-40B4-BE49-F238E27FC236}">
              <a16:creationId xmlns:a16="http://schemas.microsoft.com/office/drawing/2014/main" id="{2F029D8C-8DC8-46F0-A9AD-F210C0ACAFCD}"/>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7A1141F-9B08-4D63-A7CC-E8D6A3883D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A9606137-8F1C-4045-90C0-A7BF79FB16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7B521C8-1298-49D3-931A-1709F79B17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A8BF7CA4-13E3-4BCD-881D-54728A73909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131F983C-6FFF-4CDC-9F02-36380A5396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4445</xdr:rowOff>
    </xdr:from>
    <xdr:to>
      <xdr:col>116</xdr:col>
      <xdr:colOff>114300</xdr:colOff>
      <xdr:row>35</xdr:row>
      <xdr:rowOff>106045</xdr:rowOff>
    </xdr:to>
    <xdr:sp macro="" textlink="">
      <xdr:nvSpPr>
        <xdr:cNvPr id="598" name="楕円 597">
          <a:extLst>
            <a:ext uri="{FF2B5EF4-FFF2-40B4-BE49-F238E27FC236}">
              <a16:creationId xmlns:a16="http://schemas.microsoft.com/office/drawing/2014/main" id="{04BE0EC2-0892-4062-BEA3-AA84F5BBEBF3}"/>
            </a:ext>
          </a:extLst>
        </xdr:cNvPr>
        <xdr:cNvSpPr/>
      </xdr:nvSpPr>
      <xdr:spPr>
        <a:xfrm>
          <a:off x="22110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27322</xdr:rowOff>
    </xdr:from>
    <xdr:ext cx="469744" cy="259045"/>
    <xdr:sp macro="" textlink="">
      <xdr:nvSpPr>
        <xdr:cNvPr id="599" name="【認定こども園・幼稚園・保育所】&#10;一人当たり面積該当値テキスト">
          <a:extLst>
            <a:ext uri="{FF2B5EF4-FFF2-40B4-BE49-F238E27FC236}">
              <a16:creationId xmlns:a16="http://schemas.microsoft.com/office/drawing/2014/main" id="{7DFFCF95-40FF-4141-92E6-3E837D6AB9D1}"/>
            </a:ext>
          </a:extLst>
        </xdr:cNvPr>
        <xdr:cNvSpPr txBox="1"/>
      </xdr:nvSpPr>
      <xdr:spPr>
        <a:xfrm>
          <a:off x="22199600" y="58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21590</xdr:rowOff>
    </xdr:from>
    <xdr:to>
      <xdr:col>112</xdr:col>
      <xdr:colOff>38100</xdr:colOff>
      <xdr:row>35</xdr:row>
      <xdr:rowOff>123190</xdr:rowOff>
    </xdr:to>
    <xdr:sp macro="" textlink="">
      <xdr:nvSpPr>
        <xdr:cNvPr id="600" name="楕円 599">
          <a:extLst>
            <a:ext uri="{FF2B5EF4-FFF2-40B4-BE49-F238E27FC236}">
              <a16:creationId xmlns:a16="http://schemas.microsoft.com/office/drawing/2014/main" id="{45126785-89A5-41C6-AFCD-FBE313A5ACC8}"/>
            </a:ext>
          </a:extLst>
        </xdr:cNvPr>
        <xdr:cNvSpPr/>
      </xdr:nvSpPr>
      <xdr:spPr>
        <a:xfrm>
          <a:off x="21272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55245</xdr:rowOff>
    </xdr:from>
    <xdr:to>
      <xdr:col>116</xdr:col>
      <xdr:colOff>63500</xdr:colOff>
      <xdr:row>35</xdr:row>
      <xdr:rowOff>72390</xdr:rowOff>
    </xdr:to>
    <xdr:cxnSp macro="">
      <xdr:nvCxnSpPr>
        <xdr:cNvPr id="601" name="直線コネクタ 600">
          <a:extLst>
            <a:ext uri="{FF2B5EF4-FFF2-40B4-BE49-F238E27FC236}">
              <a16:creationId xmlns:a16="http://schemas.microsoft.com/office/drawing/2014/main" id="{14C54E94-32C7-4A6F-9301-C139CDC87D09}"/>
            </a:ext>
          </a:extLst>
        </xdr:cNvPr>
        <xdr:cNvCxnSpPr/>
      </xdr:nvCxnSpPr>
      <xdr:spPr>
        <a:xfrm flipV="1">
          <a:off x="21323300" y="60559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34925</xdr:rowOff>
    </xdr:from>
    <xdr:to>
      <xdr:col>107</xdr:col>
      <xdr:colOff>101600</xdr:colOff>
      <xdr:row>35</xdr:row>
      <xdr:rowOff>136525</xdr:rowOff>
    </xdr:to>
    <xdr:sp macro="" textlink="">
      <xdr:nvSpPr>
        <xdr:cNvPr id="602" name="楕円 601">
          <a:extLst>
            <a:ext uri="{FF2B5EF4-FFF2-40B4-BE49-F238E27FC236}">
              <a16:creationId xmlns:a16="http://schemas.microsoft.com/office/drawing/2014/main" id="{E95B1A1A-AB8C-492F-A3AD-31AE11924565}"/>
            </a:ext>
          </a:extLst>
        </xdr:cNvPr>
        <xdr:cNvSpPr/>
      </xdr:nvSpPr>
      <xdr:spPr>
        <a:xfrm>
          <a:off x="20383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72390</xdr:rowOff>
    </xdr:from>
    <xdr:to>
      <xdr:col>111</xdr:col>
      <xdr:colOff>177800</xdr:colOff>
      <xdr:row>35</xdr:row>
      <xdr:rowOff>85725</xdr:rowOff>
    </xdr:to>
    <xdr:cxnSp macro="">
      <xdr:nvCxnSpPr>
        <xdr:cNvPr id="603" name="直線コネクタ 602">
          <a:extLst>
            <a:ext uri="{FF2B5EF4-FFF2-40B4-BE49-F238E27FC236}">
              <a16:creationId xmlns:a16="http://schemas.microsoft.com/office/drawing/2014/main" id="{33479C17-3ECE-4D88-9048-5DBF4C40841F}"/>
            </a:ext>
          </a:extLst>
        </xdr:cNvPr>
        <xdr:cNvCxnSpPr/>
      </xdr:nvCxnSpPr>
      <xdr:spPr>
        <a:xfrm flipV="1">
          <a:off x="20434300" y="60731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92075</xdr:rowOff>
    </xdr:from>
    <xdr:to>
      <xdr:col>102</xdr:col>
      <xdr:colOff>165100</xdr:colOff>
      <xdr:row>36</xdr:row>
      <xdr:rowOff>22225</xdr:rowOff>
    </xdr:to>
    <xdr:sp macro="" textlink="">
      <xdr:nvSpPr>
        <xdr:cNvPr id="604" name="楕円 603">
          <a:extLst>
            <a:ext uri="{FF2B5EF4-FFF2-40B4-BE49-F238E27FC236}">
              <a16:creationId xmlns:a16="http://schemas.microsoft.com/office/drawing/2014/main" id="{2AC744F6-B315-40A1-96ED-84F13E876196}"/>
            </a:ext>
          </a:extLst>
        </xdr:cNvPr>
        <xdr:cNvSpPr/>
      </xdr:nvSpPr>
      <xdr:spPr>
        <a:xfrm>
          <a:off x="19494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85725</xdr:rowOff>
    </xdr:from>
    <xdr:to>
      <xdr:col>107</xdr:col>
      <xdr:colOff>50800</xdr:colOff>
      <xdr:row>35</xdr:row>
      <xdr:rowOff>142875</xdr:rowOff>
    </xdr:to>
    <xdr:cxnSp macro="">
      <xdr:nvCxnSpPr>
        <xdr:cNvPr id="605" name="直線コネクタ 604">
          <a:extLst>
            <a:ext uri="{FF2B5EF4-FFF2-40B4-BE49-F238E27FC236}">
              <a16:creationId xmlns:a16="http://schemas.microsoft.com/office/drawing/2014/main" id="{51D0030B-FC9F-4CCE-8808-17C177721F6F}"/>
            </a:ext>
          </a:extLst>
        </xdr:cNvPr>
        <xdr:cNvCxnSpPr/>
      </xdr:nvCxnSpPr>
      <xdr:spPr>
        <a:xfrm flipV="1">
          <a:off x="19545300" y="60864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107315</xdr:rowOff>
    </xdr:from>
    <xdr:to>
      <xdr:col>98</xdr:col>
      <xdr:colOff>38100</xdr:colOff>
      <xdr:row>36</xdr:row>
      <xdr:rowOff>37465</xdr:rowOff>
    </xdr:to>
    <xdr:sp macro="" textlink="">
      <xdr:nvSpPr>
        <xdr:cNvPr id="606" name="楕円 605">
          <a:extLst>
            <a:ext uri="{FF2B5EF4-FFF2-40B4-BE49-F238E27FC236}">
              <a16:creationId xmlns:a16="http://schemas.microsoft.com/office/drawing/2014/main" id="{73013513-12B4-4C99-B685-AB729703F1A1}"/>
            </a:ext>
          </a:extLst>
        </xdr:cNvPr>
        <xdr:cNvSpPr/>
      </xdr:nvSpPr>
      <xdr:spPr>
        <a:xfrm>
          <a:off x="18605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142875</xdr:rowOff>
    </xdr:from>
    <xdr:to>
      <xdr:col>102</xdr:col>
      <xdr:colOff>114300</xdr:colOff>
      <xdr:row>35</xdr:row>
      <xdr:rowOff>158115</xdr:rowOff>
    </xdr:to>
    <xdr:cxnSp macro="">
      <xdr:nvCxnSpPr>
        <xdr:cNvPr id="607" name="直線コネクタ 606">
          <a:extLst>
            <a:ext uri="{FF2B5EF4-FFF2-40B4-BE49-F238E27FC236}">
              <a16:creationId xmlns:a16="http://schemas.microsoft.com/office/drawing/2014/main" id="{1F0E2064-6DAC-4E66-A835-FD66E55B21E8}"/>
            </a:ext>
          </a:extLst>
        </xdr:cNvPr>
        <xdr:cNvCxnSpPr/>
      </xdr:nvCxnSpPr>
      <xdr:spPr>
        <a:xfrm flipV="1">
          <a:off x="18656300" y="61436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608" name="n_1aveValue【認定こども園・幼稚園・保育所】&#10;一人当たり面積">
          <a:extLst>
            <a:ext uri="{FF2B5EF4-FFF2-40B4-BE49-F238E27FC236}">
              <a16:creationId xmlns:a16="http://schemas.microsoft.com/office/drawing/2014/main" id="{07D94031-19E3-4F7D-8DBF-EF4E91EB1EAC}"/>
            </a:ext>
          </a:extLst>
        </xdr:cNvPr>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9" name="n_2aveValue【認定こども園・幼稚園・保育所】&#10;一人当たり面積">
          <a:extLst>
            <a:ext uri="{FF2B5EF4-FFF2-40B4-BE49-F238E27FC236}">
              <a16:creationId xmlns:a16="http://schemas.microsoft.com/office/drawing/2014/main" id="{1D3ABEC3-0341-49DE-8A28-E587BD45E71C}"/>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610" name="n_3aveValue【認定こども園・幼稚園・保育所】&#10;一人当たり面積">
          <a:extLst>
            <a:ext uri="{FF2B5EF4-FFF2-40B4-BE49-F238E27FC236}">
              <a16:creationId xmlns:a16="http://schemas.microsoft.com/office/drawing/2014/main" id="{5D403283-9B7C-4325-8508-FF196684327A}"/>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611" name="n_4aveValue【認定こども園・幼稚園・保育所】&#10;一人当たり面積">
          <a:extLst>
            <a:ext uri="{FF2B5EF4-FFF2-40B4-BE49-F238E27FC236}">
              <a16:creationId xmlns:a16="http://schemas.microsoft.com/office/drawing/2014/main" id="{AF4364FE-64C7-468C-8760-47FED40DD5E7}"/>
            </a:ext>
          </a:extLst>
        </xdr:cNvPr>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139717</xdr:rowOff>
    </xdr:from>
    <xdr:ext cx="469744" cy="259045"/>
    <xdr:sp macro="" textlink="">
      <xdr:nvSpPr>
        <xdr:cNvPr id="612" name="n_1mainValue【認定こども園・幼稚園・保育所】&#10;一人当たり面積">
          <a:extLst>
            <a:ext uri="{FF2B5EF4-FFF2-40B4-BE49-F238E27FC236}">
              <a16:creationId xmlns:a16="http://schemas.microsoft.com/office/drawing/2014/main" id="{FA18A290-01EA-4DA2-9964-0622A7BE7509}"/>
            </a:ext>
          </a:extLst>
        </xdr:cNvPr>
        <xdr:cNvSpPr txBox="1"/>
      </xdr:nvSpPr>
      <xdr:spPr>
        <a:xfrm>
          <a:off x="21075727" y="57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153052</xdr:rowOff>
    </xdr:from>
    <xdr:ext cx="469744" cy="259045"/>
    <xdr:sp macro="" textlink="">
      <xdr:nvSpPr>
        <xdr:cNvPr id="613" name="n_2mainValue【認定こども園・幼稚園・保育所】&#10;一人当たり面積">
          <a:extLst>
            <a:ext uri="{FF2B5EF4-FFF2-40B4-BE49-F238E27FC236}">
              <a16:creationId xmlns:a16="http://schemas.microsoft.com/office/drawing/2014/main" id="{DA9A2521-A71D-4803-852B-60521B955C1A}"/>
            </a:ext>
          </a:extLst>
        </xdr:cNvPr>
        <xdr:cNvSpPr txBox="1"/>
      </xdr:nvSpPr>
      <xdr:spPr>
        <a:xfrm>
          <a:off x="20199427" y="581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38752</xdr:rowOff>
    </xdr:from>
    <xdr:ext cx="469744" cy="259045"/>
    <xdr:sp macro="" textlink="">
      <xdr:nvSpPr>
        <xdr:cNvPr id="614" name="n_3mainValue【認定こども園・幼稚園・保育所】&#10;一人当たり面積">
          <a:extLst>
            <a:ext uri="{FF2B5EF4-FFF2-40B4-BE49-F238E27FC236}">
              <a16:creationId xmlns:a16="http://schemas.microsoft.com/office/drawing/2014/main" id="{DAB055A3-41CE-4D41-8E15-4D1D29A45EB1}"/>
            </a:ext>
          </a:extLst>
        </xdr:cNvPr>
        <xdr:cNvSpPr txBox="1"/>
      </xdr:nvSpPr>
      <xdr:spPr>
        <a:xfrm>
          <a:off x="19310427" y="58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53992</xdr:rowOff>
    </xdr:from>
    <xdr:ext cx="469744" cy="259045"/>
    <xdr:sp macro="" textlink="">
      <xdr:nvSpPr>
        <xdr:cNvPr id="615" name="n_4mainValue【認定こども園・幼稚園・保育所】&#10;一人当たり面積">
          <a:extLst>
            <a:ext uri="{FF2B5EF4-FFF2-40B4-BE49-F238E27FC236}">
              <a16:creationId xmlns:a16="http://schemas.microsoft.com/office/drawing/2014/main" id="{76AECD09-3915-4CF9-9915-175608323FA2}"/>
            </a:ext>
          </a:extLst>
        </xdr:cNvPr>
        <xdr:cNvSpPr txBox="1"/>
      </xdr:nvSpPr>
      <xdr:spPr>
        <a:xfrm>
          <a:off x="18421427" y="588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4E736068-D51A-42E7-8310-9A76A12256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A54E3EA0-21D3-492A-BFFF-6BFAA2BF39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EA805179-57CA-4CD0-9212-F86CD394128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6072B629-BE38-4420-BDD5-5C1209DCDB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BC940D6D-D119-4A5B-B62A-1F67E1D6792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362DD609-B76C-4F11-A06E-568153E85D2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F7BECBC4-4785-48FE-9B20-639E75B964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335372AB-6E49-41D1-A2E2-EF4EAF32242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8F51E7C8-60BC-4ABC-8D29-52C7DDCDBC3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3DADFEFE-AEE3-42CA-AE74-47EC25A87A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0C53814B-CEC0-4C53-A1B1-873371CDCD9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7" name="直線コネクタ 626">
          <a:extLst>
            <a:ext uri="{FF2B5EF4-FFF2-40B4-BE49-F238E27FC236}">
              <a16:creationId xmlns:a16="http://schemas.microsoft.com/office/drawing/2014/main" id="{2036A367-D310-4596-BDB0-C7D51E43044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8" name="テキスト ボックス 627">
          <a:extLst>
            <a:ext uri="{FF2B5EF4-FFF2-40B4-BE49-F238E27FC236}">
              <a16:creationId xmlns:a16="http://schemas.microsoft.com/office/drawing/2014/main" id="{C412BA4F-C04A-4578-A762-FBA52655049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9" name="直線コネクタ 628">
          <a:extLst>
            <a:ext uri="{FF2B5EF4-FFF2-40B4-BE49-F238E27FC236}">
              <a16:creationId xmlns:a16="http://schemas.microsoft.com/office/drawing/2014/main" id="{62E73EC2-9EDF-4E2F-A9F1-538A60858BB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0" name="テキスト ボックス 629">
          <a:extLst>
            <a:ext uri="{FF2B5EF4-FFF2-40B4-BE49-F238E27FC236}">
              <a16:creationId xmlns:a16="http://schemas.microsoft.com/office/drawing/2014/main" id="{05D58A83-6B3E-46B5-95AD-2F88A1E4F64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1" name="直線コネクタ 630">
          <a:extLst>
            <a:ext uri="{FF2B5EF4-FFF2-40B4-BE49-F238E27FC236}">
              <a16:creationId xmlns:a16="http://schemas.microsoft.com/office/drawing/2014/main" id="{85983A87-05BD-4CD9-8973-47D842FDE58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2" name="テキスト ボックス 631">
          <a:extLst>
            <a:ext uri="{FF2B5EF4-FFF2-40B4-BE49-F238E27FC236}">
              <a16:creationId xmlns:a16="http://schemas.microsoft.com/office/drawing/2014/main" id="{412B57EF-6CF7-4410-9E11-92187FA9C46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3" name="直線コネクタ 632">
          <a:extLst>
            <a:ext uri="{FF2B5EF4-FFF2-40B4-BE49-F238E27FC236}">
              <a16:creationId xmlns:a16="http://schemas.microsoft.com/office/drawing/2014/main" id="{3F0C1CB2-7EC1-4F96-ACF7-7200C7E413E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4" name="テキスト ボックス 633">
          <a:extLst>
            <a:ext uri="{FF2B5EF4-FFF2-40B4-BE49-F238E27FC236}">
              <a16:creationId xmlns:a16="http://schemas.microsoft.com/office/drawing/2014/main" id="{46DFFA38-759F-4DA8-88CE-BDE69663832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5" name="直線コネクタ 634">
          <a:extLst>
            <a:ext uri="{FF2B5EF4-FFF2-40B4-BE49-F238E27FC236}">
              <a16:creationId xmlns:a16="http://schemas.microsoft.com/office/drawing/2014/main" id="{909DA7F2-034B-4E6A-8C48-FA01DE8F79D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6" name="テキスト ボックス 635">
          <a:extLst>
            <a:ext uri="{FF2B5EF4-FFF2-40B4-BE49-F238E27FC236}">
              <a16:creationId xmlns:a16="http://schemas.microsoft.com/office/drawing/2014/main" id="{BF7A4AD2-EB7E-4A5A-8ABF-6069FA56220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B4BD0E63-75DD-408B-801D-CAC1F3DC63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8" name="テキスト ボックス 637">
          <a:extLst>
            <a:ext uri="{FF2B5EF4-FFF2-40B4-BE49-F238E27FC236}">
              <a16:creationId xmlns:a16="http://schemas.microsoft.com/office/drawing/2014/main" id="{0460503D-5330-4265-B09E-EAE36625C73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BE602F86-208C-4B1B-ADB8-DD24506206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640" name="直線コネクタ 639">
          <a:extLst>
            <a:ext uri="{FF2B5EF4-FFF2-40B4-BE49-F238E27FC236}">
              <a16:creationId xmlns:a16="http://schemas.microsoft.com/office/drawing/2014/main" id="{FCCFB4C5-1766-449D-A490-126F6DEA59A7}"/>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1E067CEF-49A9-465E-BA88-AFCB73ABFE4E}"/>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642" name="直線コネクタ 641">
          <a:extLst>
            <a:ext uri="{FF2B5EF4-FFF2-40B4-BE49-F238E27FC236}">
              <a16:creationId xmlns:a16="http://schemas.microsoft.com/office/drawing/2014/main" id="{1464D49A-78D5-406E-A31E-A423CD4A23B3}"/>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02C59920-2AE5-4ACA-9C55-220CCA98F08C}"/>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644" name="直線コネクタ 643">
          <a:extLst>
            <a:ext uri="{FF2B5EF4-FFF2-40B4-BE49-F238E27FC236}">
              <a16:creationId xmlns:a16="http://schemas.microsoft.com/office/drawing/2014/main" id="{1404717E-324C-49FE-BA9C-59B871478BB9}"/>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34B4673E-427C-4C80-AC51-5C5A4DC3A44A}"/>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646" name="フローチャート: 判断 645">
          <a:extLst>
            <a:ext uri="{FF2B5EF4-FFF2-40B4-BE49-F238E27FC236}">
              <a16:creationId xmlns:a16="http://schemas.microsoft.com/office/drawing/2014/main" id="{09EBAE46-9DCC-402A-B217-FE76F1275CE8}"/>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647" name="フローチャート: 判断 646">
          <a:extLst>
            <a:ext uri="{FF2B5EF4-FFF2-40B4-BE49-F238E27FC236}">
              <a16:creationId xmlns:a16="http://schemas.microsoft.com/office/drawing/2014/main" id="{8D64E9C8-7926-4DA8-A244-5A38B979149E}"/>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8" name="フローチャート: 判断 647">
          <a:extLst>
            <a:ext uri="{FF2B5EF4-FFF2-40B4-BE49-F238E27FC236}">
              <a16:creationId xmlns:a16="http://schemas.microsoft.com/office/drawing/2014/main" id="{82CE2DE9-A45C-4D18-85AA-13C82EFC2E14}"/>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49" name="フローチャート: 判断 648">
          <a:extLst>
            <a:ext uri="{FF2B5EF4-FFF2-40B4-BE49-F238E27FC236}">
              <a16:creationId xmlns:a16="http://schemas.microsoft.com/office/drawing/2014/main" id="{483E8ACB-1F17-4EA5-8370-EDEB0010D909}"/>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650" name="フローチャート: 判断 649">
          <a:extLst>
            <a:ext uri="{FF2B5EF4-FFF2-40B4-BE49-F238E27FC236}">
              <a16:creationId xmlns:a16="http://schemas.microsoft.com/office/drawing/2014/main" id="{72DBD14A-AD02-4E4C-BB45-EF1671DC2E0C}"/>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1224135-C8C0-4EC0-B91C-92A5507A027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A40D5A1-0447-4BA7-AF3C-68A3A5240B6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596C398F-B94E-495A-B7BF-CCF0CD89D11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293F7B50-B182-4A6A-BC37-E1CE3610E0E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F25BFAE3-F64A-47E2-B780-05F8D587BA9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132080</xdr:rowOff>
    </xdr:from>
    <xdr:to>
      <xdr:col>85</xdr:col>
      <xdr:colOff>177800</xdr:colOff>
      <xdr:row>56</xdr:row>
      <xdr:rowOff>62230</xdr:rowOff>
    </xdr:to>
    <xdr:sp macro="" textlink="">
      <xdr:nvSpPr>
        <xdr:cNvPr id="656" name="楕円 655">
          <a:extLst>
            <a:ext uri="{FF2B5EF4-FFF2-40B4-BE49-F238E27FC236}">
              <a16:creationId xmlns:a16="http://schemas.microsoft.com/office/drawing/2014/main" id="{BF20A9F1-5281-4370-86EB-623BC3551534}"/>
            </a:ext>
          </a:extLst>
        </xdr:cNvPr>
        <xdr:cNvSpPr/>
      </xdr:nvSpPr>
      <xdr:spPr>
        <a:xfrm>
          <a:off x="162687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47007</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CE608627-01BF-4025-A814-5093ED88340B}"/>
            </a:ext>
          </a:extLst>
        </xdr:cNvPr>
        <xdr:cNvSpPr txBox="1"/>
      </xdr:nvSpPr>
      <xdr:spPr>
        <a:xfrm>
          <a:off x="16357600" y="947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50165</xdr:rowOff>
    </xdr:from>
    <xdr:to>
      <xdr:col>81</xdr:col>
      <xdr:colOff>101600</xdr:colOff>
      <xdr:row>55</xdr:row>
      <xdr:rowOff>151765</xdr:rowOff>
    </xdr:to>
    <xdr:sp macro="" textlink="">
      <xdr:nvSpPr>
        <xdr:cNvPr id="658" name="楕円 657">
          <a:extLst>
            <a:ext uri="{FF2B5EF4-FFF2-40B4-BE49-F238E27FC236}">
              <a16:creationId xmlns:a16="http://schemas.microsoft.com/office/drawing/2014/main" id="{D5C6E43D-9C9A-4D4D-9443-74D02955417E}"/>
            </a:ext>
          </a:extLst>
        </xdr:cNvPr>
        <xdr:cNvSpPr/>
      </xdr:nvSpPr>
      <xdr:spPr>
        <a:xfrm>
          <a:off x="15430500" y="94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100965</xdr:rowOff>
    </xdr:from>
    <xdr:to>
      <xdr:col>85</xdr:col>
      <xdr:colOff>127000</xdr:colOff>
      <xdr:row>56</xdr:row>
      <xdr:rowOff>11430</xdr:rowOff>
    </xdr:to>
    <xdr:cxnSp macro="">
      <xdr:nvCxnSpPr>
        <xdr:cNvPr id="659" name="直線コネクタ 658">
          <a:extLst>
            <a:ext uri="{FF2B5EF4-FFF2-40B4-BE49-F238E27FC236}">
              <a16:creationId xmlns:a16="http://schemas.microsoft.com/office/drawing/2014/main" id="{5797D39C-907A-4F09-89D5-926536ABF2C4}"/>
            </a:ext>
          </a:extLst>
        </xdr:cNvPr>
        <xdr:cNvCxnSpPr/>
      </xdr:nvCxnSpPr>
      <xdr:spPr>
        <a:xfrm>
          <a:off x="15481300" y="953071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164465</xdr:rowOff>
    </xdr:from>
    <xdr:to>
      <xdr:col>76</xdr:col>
      <xdr:colOff>165100</xdr:colOff>
      <xdr:row>55</xdr:row>
      <xdr:rowOff>94615</xdr:rowOff>
    </xdr:to>
    <xdr:sp macro="" textlink="">
      <xdr:nvSpPr>
        <xdr:cNvPr id="660" name="楕円 659">
          <a:extLst>
            <a:ext uri="{FF2B5EF4-FFF2-40B4-BE49-F238E27FC236}">
              <a16:creationId xmlns:a16="http://schemas.microsoft.com/office/drawing/2014/main" id="{66CBED2B-D7BC-4DD5-A39A-B671C3845384}"/>
            </a:ext>
          </a:extLst>
        </xdr:cNvPr>
        <xdr:cNvSpPr/>
      </xdr:nvSpPr>
      <xdr:spPr>
        <a:xfrm>
          <a:off x="14541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43815</xdr:rowOff>
    </xdr:from>
    <xdr:to>
      <xdr:col>81</xdr:col>
      <xdr:colOff>50800</xdr:colOff>
      <xdr:row>55</xdr:row>
      <xdr:rowOff>100965</xdr:rowOff>
    </xdr:to>
    <xdr:cxnSp macro="">
      <xdr:nvCxnSpPr>
        <xdr:cNvPr id="661" name="直線コネクタ 660">
          <a:extLst>
            <a:ext uri="{FF2B5EF4-FFF2-40B4-BE49-F238E27FC236}">
              <a16:creationId xmlns:a16="http://schemas.microsoft.com/office/drawing/2014/main" id="{0D8342AC-2A8A-4B2A-955F-C9C2D7A4B7E1}"/>
            </a:ext>
          </a:extLst>
        </xdr:cNvPr>
        <xdr:cNvCxnSpPr/>
      </xdr:nvCxnSpPr>
      <xdr:spPr>
        <a:xfrm>
          <a:off x="14592300" y="94735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168275</xdr:rowOff>
    </xdr:from>
    <xdr:to>
      <xdr:col>72</xdr:col>
      <xdr:colOff>38100</xdr:colOff>
      <xdr:row>55</xdr:row>
      <xdr:rowOff>98425</xdr:rowOff>
    </xdr:to>
    <xdr:sp macro="" textlink="">
      <xdr:nvSpPr>
        <xdr:cNvPr id="662" name="楕円 661">
          <a:extLst>
            <a:ext uri="{FF2B5EF4-FFF2-40B4-BE49-F238E27FC236}">
              <a16:creationId xmlns:a16="http://schemas.microsoft.com/office/drawing/2014/main" id="{8A6F68B9-AF1C-43FF-A739-82B5FDD875D3}"/>
            </a:ext>
          </a:extLst>
        </xdr:cNvPr>
        <xdr:cNvSpPr/>
      </xdr:nvSpPr>
      <xdr:spPr>
        <a:xfrm>
          <a:off x="13652500" y="94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43815</xdr:rowOff>
    </xdr:from>
    <xdr:to>
      <xdr:col>76</xdr:col>
      <xdr:colOff>114300</xdr:colOff>
      <xdr:row>55</xdr:row>
      <xdr:rowOff>47625</xdr:rowOff>
    </xdr:to>
    <xdr:cxnSp macro="">
      <xdr:nvCxnSpPr>
        <xdr:cNvPr id="663" name="直線コネクタ 662">
          <a:extLst>
            <a:ext uri="{FF2B5EF4-FFF2-40B4-BE49-F238E27FC236}">
              <a16:creationId xmlns:a16="http://schemas.microsoft.com/office/drawing/2014/main" id="{E63A9CC2-7CDB-4789-80A4-C7D4817A895E}"/>
            </a:ext>
          </a:extLst>
        </xdr:cNvPr>
        <xdr:cNvCxnSpPr/>
      </xdr:nvCxnSpPr>
      <xdr:spPr>
        <a:xfrm flipV="1">
          <a:off x="13703300" y="94735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141605</xdr:rowOff>
    </xdr:from>
    <xdr:to>
      <xdr:col>67</xdr:col>
      <xdr:colOff>101600</xdr:colOff>
      <xdr:row>55</xdr:row>
      <xdr:rowOff>71755</xdr:rowOff>
    </xdr:to>
    <xdr:sp macro="" textlink="">
      <xdr:nvSpPr>
        <xdr:cNvPr id="664" name="楕円 663">
          <a:extLst>
            <a:ext uri="{FF2B5EF4-FFF2-40B4-BE49-F238E27FC236}">
              <a16:creationId xmlns:a16="http://schemas.microsoft.com/office/drawing/2014/main" id="{A91BE94A-37A0-41FE-B1F6-580D00E045D3}"/>
            </a:ext>
          </a:extLst>
        </xdr:cNvPr>
        <xdr:cNvSpPr/>
      </xdr:nvSpPr>
      <xdr:spPr>
        <a:xfrm>
          <a:off x="127635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20955</xdr:rowOff>
    </xdr:from>
    <xdr:to>
      <xdr:col>71</xdr:col>
      <xdr:colOff>177800</xdr:colOff>
      <xdr:row>55</xdr:row>
      <xdr:rowOff>47625</xdr:rowOff>
    </xdr:to>
    <xdr:cxnSp macro="">
      <xdr:nvCxnSpPr>
        <xdr:cNvPr id="665" name="直線コネクタ 664">
          <a:extLst>
            <a:ext uri="{FF2B5EF4-FFF2-40B4-BE49-F238E27FC236}">
              <a16:creationId xmlns:a16="http://schemas.microsoft.com/office/drawing/2014/main" id="{3E13843D-DF77-4079-9BDD-59F9AC1DF6F7}"/>
            </a:ext>
          </a:extLst>
        </xdr:cNvPr>
        <xdr:cNvCxnSpPr/>
      </xdr:nvCxnSpPr>
      <xdr:spPr>
        <a:xfrm>
          <a:off x="12814300" y="9450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666" name="n_1aveValue【学校施設】&#10;有形固定資産減価償却率">
          <a:extLst>
            <a:ext uri="{FF2B5EF4-FFF2-40B4-BE49-F238E27FC236}">
              <a16:creationId xmlns:a16="http://schemas.microsoft.com/office/drawing/2014/main" id="{FB3F2BD1-0FBB-47A3-92D9-FA13E3FA0064}"/>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667" name="n_2aveValue【学校施設】&#10;有形固定資産減価償却率">
          <a:extLst>
            <a:ext uri="{FF2B5EF4-FFF2-40B4-BE49-F238E27FC236}">
              <a16:creationId xmlns:a16="http://schemas.microsoft.com/office/drawing/2014/main" id="{95E9168A-625F-4A4A-B7BC-4C5BA24E39BE}"/>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668" name="n_3aveValue【学校施設】&#10;有形固定資産減価償却率">
          <a:extLst>
            <a:ext uri="{FF2B5EF4-FFF2-40B4-BE49-F238E27FC236}">
              <a16:creationId xmlns:a16="http://schemas.microsoft.com/office/drawing/2014/main" id="{70C613A0-F0EB-4EB9-95A4-BE8494D684D9}"/>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669" name="n_4aveValue【学校施設】&#10;有形固定資産減価償却率">
          <a:extLst>
            <a:ext uri="{FF2B5EF4-FFF2-40B4-BE49-F238E27FC236}">
              <a16:creationId xmlns:a16="http://schemas.microsoft.com/office/drawing/2014/main" id="{FFCC5391-3D9A-44A8-BFA1-8D9EC3BBE2AE}"/>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168292</xdr:rowOff>
    </xdr:from>
    <xdr:ext cx="405111" cy="259045"/>
    <xdr:sp macro="" textlink="">
      <xdr:nvSpPr>
        <xdr:cNvPr id="670" name="n_1mainValue【学校施設】&#10;有形固定資産減価償却率">
          <a:extLst>
            <a:ext uri="{FF2B5EF4-FFF2-40B4-BE49-F238E27FC236}">
              <a16:creationId xmlns:a16="http://schemas.microsoft.com/office/drawing/2014/main" id="{647B0549-506E-4076-9CB5-E0FD2C0784DF}"/>
            </a:ext>
          </a:extLst>
        </xdr:cNvPr>
        <xdr:cNvSpPr txBox="1"/>
      </xdr:nvSpPr>
      <xdr:spPr>
        <a:xfrm>
          <a:off x="15266044" y="925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111142</xdr:rowOff>
    </xdr:from>
    <xdr:ext cx="405111" cy="259045"/>
    <xdr:sp macro="" textlink="">
      <xdr:nvSpPr>
        <xdr:cNvPr id="671" name="n_2mainValue【学校施設】&#10;有形固定資産減価償却率">
          <a:extLst>
            <a:ext uri="{FF2B5EF4-FFF2-40B4-BE49-F238E27FC236}">
              <a16:creationId xmlns:a16="http://schemas.microsoft.com/office/drawing/2014/main" id="{6FF92AD9-B4F9-4517-AE25-DF7DD7D55E1E}"/>
            </a:ext>
          </a:extLst>
        </xdr:cNvPr>
        <xdr:cNvSpPr txBox="1"/>
      </xdr:nvSpPr>
      <xdr:spPr>
        <a:xfrm>
          <a:off x="14389744" y="919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114952</xdr:rowOff>
    </xdr:from>
    <xdr:ext cx="405111" cy="259045"/>
    <xdr:sp macro="" textlink="">
      <xdr:nvSpPr>
        <xdr:cNvPr id="672" name="n_3mainValue【学校施設】&#10;有形固定資産減価償却率">
          <a:extLst>
            <a:ext uri="{FF2B5EF4-FFF2-40B4-BE49-F238E27FC236}">
              <a16:creationId xmlns:a16="http://schemas.microsoft.com/office/drawing/2014/main" id="{7038699D-CEB8-450F-8973-8C0B33EF8716}"/>
            </a:ext>
          </a:extLst>
        </xdr:cNvPr>
        <xdr:cNvSpPr txBox="1"/>
      </xdr:nvSpPr>
      <xdr:spPr>
        <a:xfrm>
          <a:off x="13500744" y="920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88282</xdr:rowOff>
    </xdr:from>
    <xdr:ext cx="405111" cy="259045"/>
    <xdr:sp macro="" textlink="">
      <xdr:nvSpPr>
        <xdr:cNvPr id="673" name="n_4mainValue【学校施設】&#10;有形固定資産減価償却率">
          <a:extLst>
            <a:ext uri="{FF2B5EF4-FFF2-40B4-BE49-F238E27FC236}">
              <a16:creationId xmlns:a16="http://schemas.microsoft.com/office/drawing/2014/main" id="{8B4879B5-82EA-47B6-9663-2AF993F5F7D4}"/>
            </a:ext>
          </a:extLst>
        </xdr:cNvPr>
        <xdr:cNvSpPr txBox="1"/>
      </xdr:nvSpPr>
      <xdr:spPr>
        <a:xfrm>
          <a:off x="12611744" y="917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2685363D-1494-4A7B-BD2C-8334A0444C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958751F4-83F3-41A2-AA65-5FAEF183C8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0505BFD9-A466-4A7E-8A6E-EB6A556E4E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DBD2E455-50D6-4CE0-9286-D128F67E2E9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8F6CA58B-4414-44A4-B9E4-B6FBBDECD3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2F6D7C9C-FCF3-4BD4-8651-C96F4F87F79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30840FEC-EFBC-4C47-8B0D-BA5B693A371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88F38542-00C7-4B34-95CE-D6764ADDF4F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F2D3F4DD-F317-4C55-A3F5-D589027F84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B7B8DDBB-FAF8-4AC5-B6B3-6F29B04079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7FC63E7D-5D36-46B4-8837-9C8A6F3F7C8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7F1EC971-53EC-42EA-989D-6709A1EC9CE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AA40D41C-2833-4373-880D-3C68D51BF84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64770C43-865C-4B3C-9862-3176C94F459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C2C86C1C-719F-4E2E-AF7C-0212CE3F1A8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5ADEC982-A7EC-48EC-9086-5B9F48CE2D8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CF421897-2189-4506-9952-65A113C5E4E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6721E939-04F7-472B-848E-D24DB14FC92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95277122-ECBF-4E4F-8328-3D51B4D75A4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C9558452-75B0-4ED3-8FE8-DB02FA8DC1B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852F806E-A5E6-469F-B014-B79C153F8FD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1161E821-EC58-4F80-B5F2-BDFCF1861A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4D7E4E37-20B9-4CD6-96C4-197A5F9F65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学校施設】&#10;一人当たり面積グラフ枠">
          <a:extLst>
            <a:ext uri="{FF2B5EF4-FFF2-40B4-BE49-F238E27FC236}">
              <a16:creationId xmlns:a16="http://schemas.microsoft.com/office/drawing/2014/main" id="{A41C6C9A-7902-4982-AF32-75DE47EB35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698" name="直線コネクタ 697">
          <a:extLst>
            <a:ext uri="{FF2B5EF4-FFF2-40B4-BE49-F238E27FC236}">
              <a16:creationId xmlns:a16="http://schemas.microsoft.com/office/drawing/2014/main" id="{B2696BE7-7F89-4981-A128-2DBE34BE1A0F}"/>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699" name="【学校施設】&#10;一人当たり面積最小値テキスト">
          <a:extLst>
            <a:ext uri="{FF2B5EF4-FFF2-40B4-BE49-F238E27FC236}">
              <a16:creationId xmlns:a16="http://schemas.microsoft.com/office/drawing/2014/main" id="{61272148-EF85-4C7C-94CB-6FC443680D2C}"/>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700" name="直線コネクタ 699">
          <a:extLst>
            <a:ext uri="{FF2B5EF4-FFF2-40B4-BE49-F238E27FC236}">
              <a16:creationId xmlns:a16="http://schemas.microsoft.com/office/drawing/2014/main" id="{FE8CD9CC-732E-4F50-9C35-58E3A32A6CCC}"/>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701" name="【学校施設】&#10;一人当たり面積最大値テキスト">
          <a:extLst>
            <a:ext uri="{FF2B5EF4-FFF2-40B4-BE49-F238E27FC236}">
              <a16:creationId xmlns:a16="http://schemas.microsoft.com/office/drawing/2014/main" id="{9B4B098E-8F15-4639-9847-E4B0B798327B}"/>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702" name="直線コネクタ 701">
          <a:extLst>
            <a:ext uri="{FF2B5EF4-FFF2-40B4-BE49-F238E27FC236}">
              <a16:creationId xmlns:a16="http://schemas.microsoft.com/office/drawing/2014/main" id="{EA14BC30-105D-4BAC-8944-A33A43D787F4}"/>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703" name="【学校施設】&#10;一人当たり面積平均値テキスト">
          <a:extLst>
            <a:ext uri="{FF2B5EF4-FFF2-40B4-BE49-F238E27FC236}">
              <a16:creationId xmlns:a16="http://schemas.microsoft.com/office/drawing/2014/main" id="{60466C84-3850-4E97-81F9-8D1C4AB66A95}"/>
            </a:ext>
          </a:extLst>
        </xdr:cNvPr>
        <xdr:cNvSpPr txBox="1"/>
      </xdr:nvSpPr>
      <xdr:spPr>
        <a:xfrm>
          <a:off x="22199600" y="10453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704" name="フローチャート: 判断 703">
          <a:extLst>
            <a:ext uri="{FF2B5EF4-FFF2-40B4-BE49-F238E27FC236}">
              <a16:creationId xmlns:a16="http://schemas.microsoft.com/office/drawing/2014/main" id="{451E5872-084B-4D08-819C-EA8D1DDAD33E}"/>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705" name="フローチャート: 判断 704">
          <a:extLst>
            <a:ext uri="{FF2B5EF4-FFF2-40B4-BE49-F238E27FC236}">
              <a16:creationId xmlns:a16="http://schemas.microsoft.com/office/drawing/2014/main" id="{9BF89ADC-1E1F-40AD-9460-E25F5BFD9066}"/>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706" name="フローチャート: 判断 705">
          <a:extLst>
            <a:ext uri="{FF2B5EF4-FFF2-40B4-BE49-F238E27FC236}">
              <a16:creationId xmlns:a16="http://schemas.microsoft.com/office/drawing/2014/main" id="{471DDE5F-E52D-4199-908B-7070359004D0}"/>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707" name="フローチャート: 判断 706">
          <a:extLst>
            <a:ext uri="{FF2B5EF4-FFF2-40B4-BE49-F238E27FC236}">
              <a16:creationId xmlns:a16="http://schemas.microsoft.com/office/drawing/2014/main" id="{0EBA3BE3-484A-4088-A1FD-356841973E6B}"/>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708" name="フローチャート: 判断 707">
          <a:extLst>
            <a:ext uri="{FF2B5EF4-FFF2-40B4-BE49-F238E27FC236}">
              <a16:creationId xmlns:a16="http://schemas.microsoft.com/office/drawing/2014/main" id="{90B5580A-A46E-4EE5-A491-DEB65D3B507F}"/>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8B75A6A-976C-44D3-AB40-DD6F7F88343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64FC26EB-79AB-4A72-91E1-8BA042F124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7DCD78E8-5874-43BD-A924-2909485D9C8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4B487BF8-1AC3-41B4-8506-2207B9BC937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7B97B224-5B21-49A2-9F82-5A819D3C28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32258</xdr:rowOff>
    </xdr:from>
    <xdr:to>
      <xdr:col>116</xdr:col>
      <xdr:colOff>114300</xdr:colOff>
      <xdr:row>58</xdr:row>
      <xdr:rowOff>133858</xdr:rowOff>
    </xdr:to>
    <xdr:sp macro="" textlink="">
      <xdr:nvSpPr>
        <xdr:cNvPr id="714" name="楕円 713">
          <a:extLst>
            <a:ext uri="{FF2B5EF4-FFF2-40B4-BE49-F238E27FC236}">
              <a16:creationId xmlns:a16="http://schemas.microsoft.com/office/drawing/2014/main" id="{654EDFF3-0E4F-40D7-A84C-19FEDC1CB074}"/>
            </a:ext>
          </a:extLst>
        </xdr:cNvPr>
        <xdr:cNvSpPr/>
      </xdr:nvSpPr>
      <xdr:spPr>
        <a:xfrm>
          <a:off x="22110700" y="99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55135</xdr:rowOff>
    </xdr:from>
    <xdr:ext cx="469744" cy="259045"/>
    <xdr:sp macro="" textlink="">
      <xdr:nvSpPr>
        <xdr:cNvPr id="715" name="【学校施設】&#10;一人当たり面積該当値テキスト">
          <a:extLst>
            <a:ext uri="{FF2B5EF4-FFF2-40B4-BE49-F238E27FC236}">
              <a16:creationId xmlns:a16="http://schemas.microsoft.com/office/drawing/2014/main" id="{C3FF00C8-FE66-4C55-BB09-80330F892EE1}"/>
            </a:ext>
          </a:extLst>
        </xdr:cNvPr>
        <xdr:cNvSpPr txBox="1"/>
      </xdr:nvSpPr>
      <xdr:spPr>
        <a:xfrm>
          <a:off x="22199600" y="982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53213</xdr:rowOff>
    </xdr:from>
    <xdr:to>
      <xdr:col>112</xdr:col>
      <xdr:colOff>38100</xdr:colOff>
      <xdr:row>58</xdr:row>
      <xdr:rowOff>154813</xdr:rowOff>
    </xdr:to>
    <xdr:sp macro="" textlink="">
      <xdr:nvSpPr>
        <xdr:cNvPr id="716" name="楕円 715">
          <a:extLst>
            <a:ext uri="{FF2B5EF4-FFF2-40B4-BE49-F238E27FC236}">
              <a16:creationId xmlns:a16="http://schemas.microsoft.com/office/drawing/2014/main" id="{ACE4E6BB-50CA-4A9F-85CF-21B293FEABF3}"/>
            </a:ext>
          </a:extLst>
        </xdr:cNvPr>
        <xdr:cNvSpPr/>
      </xdr:nvSpPr>
      <xdr:spPr>
        <a:xfrm>
          <a:off x="21272500" y="99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83058</xdr:rowOff>
    </xdr:from>
    <xdr:to>
      <xdr:col>116</xdr:col>
      <xdr:colOff>63500</xdr:colOff>
      <xdr:row>58</xdr:row>
      <xdr:rowOff>104013</xdr:rowOff>
    </xdr:to>
    <xdr:cxnSp macro="">
      <xdr:nvCxnSpPr>
        <xdr:cNvPr id="717" name="直線コネクタ 716">
          <a:extLst>
            <a:ext uri="{FF2B5EF4-FFF2-40B4-BE49-F238E27FC236}">
              <a16:creationId xmlns:a16="http://schemas.microsoft.com/office/drawing/2014/main" id="{91249480-CEBE-402F-AE13-A94455CE3AD9}"/>
            </a:ext>
          </a:extLst>
        </xdr:cNvPr>
        <xdr:cNvCxnSpPr/>
      </xdr:nvCxnSpPr>
      <xdr:spPr>
        <a:xfrm flipV="1">
          <a:off x="21323300" y="10027158"/>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47117</xdr:rowOff>
    </xdr:from>
    <xdr:to>
      <xdr:col>107</xdr:col>
      <xdr:colOff>101600</xdr:colOff>
      <xdr:row>55</xdr:row>
      <xdr:rowOff>148717</xdr:rowOff>
    </xdr:to>
    <xdr:sp macro="" textlink="">
      <xdr:nvSpPr>
        <xdr:cNvPr id="718" name="楕円 717">
          <a:extLst>
            <a:ext uri="{FF2B5EF4-FFF2-40B4-BE49-F238E27FC236}">
              <a16:creationId xmlns:a16="http://schemas.microsoft.com/office/drawing/2014/main" id="{48696733-DF24-4349-A8C4-405C035C0B3A}"/>
            </a:ext>
          </a:extLst>
        </xdr:cNvPr>
        <xdr:cNvSpPr/>
      </xdr:nvSpPr>
      <xdr:spPr>
        <a:xfrm>
          <a:off x="20383500" y="947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97917</xdr:rowOff>
    </xdr:from>
    <xdr:to>
      <xdr:col>111</xdr:col>
      <xdr:colOff>177800</xdr:colOff>
      <xdr:row>58</xdr:row>
      <xdr:rowOff>104013</xdr:rowOff>
    </xdr:to>
    <xdr:cxnSp macro="">
      <xdr:nvCxnSpPr>
        <xdr:cNvPr id="719" name="直線コネクタ 718">
          <a:extLst>
            <a:ext uri="{FF2B5EF4-FFF2-40B4-BE49-F238E27FC236}">
              <a16:creationId xmlns:a16="http://schemas.microsoft.com/office/drawing/2014/main" id="{A22C50EA-9D87-40BA-94B9-82AD1AC76AED}"/>
            </a:ext>
          </a:extLst>
        </xdr:cNvPr>
        <xdr:cNvCxnSpPr/>
      </xdr:nvCxnSpPr>
      <xdr:spPr>
        <a:xfrm>
          <a:off x="20434300" y="9527667"/>
          <a:ext cx="889000" cy="52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112268</xdr:rowOff>
    </xdr:from>
    <xdr:to>
      <xdr:col>102</xdr:col>
      <xdr:colOff>165100</xdr:colOff>
      <xdr:row>56</xdr:row>
      <xdr:rowOff>42418</xdr:rowOff>
    </xdr:to>
    <xdr:sp macro="" textlink="">
      <xdr:nvSpPr>
        <xdr:cNvPr id="720" name="楕円 719">
          <a:extLst>
            <a:ext uri="{FF2B5EF4-FFF2-40B4-BE49-F238E27FC236}">
              <a16:creationId xmlns:a16="http://schemas.microsoft.com/office/drawing/2014/main" id="{EBC48CB4-53DE-4D7B-A4F4-514CC5CCAFD9}"/>
            </a:ext>
          </a:extLst>
        </xdr:cNvPr>
        <xdr:cNvSpPr/>
      </xdr:nvSpPr>
      <xdr:spPr>
        <a:xfrm>
          <a:off x="19494500" y="95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97917</xdr:rowOff>
    </xdr:from>
    <xdr:to>
      <xdr:col>107</xdr:col>
      <xdr:colOff>50800</xdr:colOff>
      <xdr:row>55</xdr:row>
      <xdr:rowOff>163068</xdr:rowOff>
    </xdr:to>
    <xdr:cxnSp macro="">
      <xdr:nvCxnSpPr>
        <xdr:cNvPr id="721" name="直線コネクタ 720">
          <a:extLst>
            <a:ext uri="{FF2B5EF4-FFF2-40B4-BE49-F238E27FC236}">
              <a16:creationId xmlns:a16="http://schemas.microsoft.com/office/drawing/2014/main" id="{2D73C74F-8745-4255-AF2A-44134B434A89}"/>
            </a:ext>
          </a:extLst>
        </xdr:cNvPr>
        <xdr:cNvCxnSpPr/>
      </xdr:nvCxnSpPr>
      <xdr:spPr>
        <a:xfrm flipV="1">
          <a:off x="19545300" y="952766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136271</xdr:rowOff>
    </xdr:from>
    <xdr:to>
      <xdr:col>98</xdr:col>
      <xdr:colOff>38100</xdr:colOff>
      <xdr:row>56</xdr:row>
      <xdr:rowOff>66421</xdr:rowOff>
    </xdr:to>
    <xdr:sp macro="" textlink="">
      <xdr:nvSpPr>
        <xdr:cNvPr id="722" name="楕円 721">
          <a:extLst>
            <a:ext uri="{FF2B5EF4-FFF2-40B4-BE49-F238E27FC236}">
              <a16:creationId xmlns:a16="http://schemas.microsoft.com/office/drawing/2014/main" id="{7C4ABF9F-E0C8-4B23-898A-B46A6534DB19}"/>
            </a:ext>
          </a:extLst>
        </xdr:cNvPr>
        <xdr:cNvSpPr/>
      </xdr:nvSpPr>
      <xdr:spPr>
        <a:xfrm>
          <a:off x="18605500" y="95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163068</xdr:rowOff>
    </xdr:from>
    <xdr:to>
      <xdr:col>102</xdr:col>
      <xdr:colOff>114300</xdr:colOff>
      <xdr:row>56</xdr:row>
      <xdr:rowOff>15621</xdr:rowOff>
    </xdr:to>
    <xdr:cxnSp macro="">
      <xdr:nvCxnSpPr>
        <xdr:cNvPr id="723" name="直線コネクタ 722">
          <a:extLst>
            <a:ext uri="{FF2B5EF4-FFF2-40B4-BE49-F238E27FC236}">
              <a16:creationId xmlns:a16="http://schemas.microsoft.com/office/drawing/2014/main" id="{4D63C5BE-C416-453E-B802-650BAA37A3D7}"/>
            </a:ext>
          </a:extLst>
        </xdr:cNvPr>
        <xdr:cNvCxnSpPr/>
      </xdr:nvCxnSpPr>
      <xdr:spPr>
        <a:xfrm flipV="1">
          <a:off x="18656300" y="959281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724" name="n_1aveValue【学校施設】&#10;一人当たり面積">
          <a:extLst>
            <a:ext uri="{FF2B5EF4-FFF2-40B4-BE49-F238E27FC236}">
              <a16:creationId xmlns:a16="http://schemas.microsoft.com/office/drawing/2014/main" id="{7FE94309-FA4E-4872-BD6D-F0523DA64234}"/>
            </a:ext>
          </a:extLst>
        </xdr:cNvPr>
        <xdr:cNvSpPr txBox="1"/>
      </xdr:nvSpPr>
      <xdr:spPr>
        <a:xfrm>
          <a:off x="21075727" y="105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725" name="n_2aveValue【学校施設】&#10;一人当たり面積">
          <a:extLst>
            <a:ext uri="{FF2B5EF4-FFF2-40B4-BE49-F238E27FC236}">
              <a16:creationId xmlns:a16="http://schemas.microsoft.com/office/drawing/2014/main" id="{9B4783C7-0082-4783-A83E-B65DAED9AB06}"/>
            </a:ext>
          </a:extLst>
        </xdr:cNvPr>
        <xdr:cNvSpPr txBox="1"/>
      </xdr:nvSpPr>
      <xdr:spPr>
        <a:xfrm>
          <a:off x="20199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26" name="n_3aveValue【学校施設】&#10;一人当たり面積">
          <a:extLst>
            <a:ext uri="{FF2B5EF4-FFF2-40B4-BE49-F238E27FC236}">
              <a16:creationId xmlns:a16="http://schemas.microsoft.com/office/drawing/2014/main" id="{2036DABE-85F2-4307-AD57-EB5E5BC63056}"/>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727" name="n_4aveValue【学校施設】&#10;一人当たり面積">
          <a:extLst>
            <a:ext uri="{FF2B5EF4-FFF2-40B4-BE49-F238E27FC236}">
              <a16:creationId xmlns:a16="http://schemas.microsoft.com/office/drawing/2014/main" id="{FDF7A67D-139C-4AF4-B817-AAF2AD785825}"/>
            </a:ext>
          </a:extLst>
        </xdr:cNvPr>
        <xdr:cNvSpPr txBox="1"/>
      </xdr:nvSpPr>
      <xdr:spPr>
        <a:xfrm>
          <a:off x="18421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171340</xdr:rowOff>
    </xdr:from>
    <xdr:ext cx="469744" cy="259045"/>
    <xdr:sp macro="" textlink="">
      <xdr:nvSpPr>
        <xdr:cNvPr id="728" name="n_1mainValue【学校施設】&#10;一人当たり面積">
          <a:extLst>
            <a:ext uri="{FF2B5EF4-FFF2-40B4-BE49-F238E27FC236}">
              <a16:creationId xmlns:a16="http://schemas.microsoft.com/office/drawing/2014/main" id="{86EEEE59-16D2-4945-844E-311D43A4B607}"/>
            </a:ext>
          </a:extLst>
        </xdr:cNvPr>
        <xdr:cNvSpPr txBox="1"/>
      </xdr:nvSpPr>
      <xdr:spPr>
        <a:xfrm>
          <a:off x="21075727" y="977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165244</xdr:rowOff>
    </xdr:from>
    <xdr:ext cx="469744" cy="259045"/>
    <xdr:sp macro="" textlink="">
      <xdr:nvSpPr>
        <xdr:cNvPr id="729" name="n_2mainValue【学校施設】&#10;一人当たり面積">
          <a:extLst>
            <a:ext uri="{FF2B5EF4-FFF2-40B4-BE49-F238E27FC236}">
              <a16:creationId xmlns:a16="http://schemas.microsoft.com/office/drawing/2014/main" id="{3B64BF4F-6643-4DCF-B3C4-11EF8A1930BA}"/>
            </a:ext>
          </a:extLst>
        </xdr:cNvPr>
        <xdr:cNvSpPr txBox="1"/>
      </xdr:nvSpPr>
      <xdr:spPr>
        <a:xfrm>
          <a:off x="20199427" y="925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58945</xdr:rowOff>
    </xdr:from>
    <xdr:ext cx="469744" cy="259045"/>
    <xdr:sp macro="" textlink="">
      <xdr:nvSpPr>
        <xdr:cNvPr id="730" name="n_3mainValue【学校施設】&#10;一人当たり面積">
          <a:extLst>
            <a:ext uri="{FF2B5EF4-FFF2-40B4-BE49-F238E27FC236}">
              <a16:creationId xmlns:a16="http://schemas.microsoft.com/office/drawing/2014/main" id="{F0AFB43B-B46E-43AD-B5E9-DBE6F289C406}"/>
            </a:ext>
          </a:extLst>
        </xdr:cNvPr>
        <xdr:cNvSpPr txBox="1"/>
      </xdr:nvSpPr>
      <xdr:spPr>
        <a:xfrm>
          <a:off x="19310427" y="931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82948</xdr:rowOff>
    </xdr:from>
    <xdr:ext cx="469744" cy="259045"/>
    <xdr:sp macro="" textlink="">
      <xdr:nvSpPr>
        <xdr:cNvPr id="731" name="n_4mainValue【学校施設】&#10;一人当たり面積">
          <a:extLst>
            <a:ext uri="{FF2B5EF4-FFF2-40B4-BE49-F238E27FC236}">
              <a16:creationId xmlns:a16="http://schemas.microsoft.com/office/drawing/2014/main" id="{687032CC-2BAB-4147-A21F-B2137D25F170}"/>
            </a:ext>
          </a:extLst>
        </xdr:cNvPr>
        <xdr:cNvSpPr txBox="1"/>
      </xdr:nvSpPr>
      <xdr:spPr>
        <a:xfrm>
          <a:off x="18421427" y="93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69D0004D-2246-42B0-A536-28ECEDF842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E2DF96D1-FC07-4A6A-B272-C11413DB6D9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D0D1321E-240C-4B07-B556-904B0424AA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D1290BFF-6EF9-4446-8D8A-AB4241014AE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30A5DBB8-32A1-455B-973A-A8047CA7D5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B9802535-8FC6-43B6-BF1E-B6975814B6A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45D8CFF3-EF5C-48F1-B833-72D3010F44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5565DDAB-D855-4071-A244-0A6435D18DC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6EE6B55A-6AF3-4BB4-AC4D-A0A497F4B3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081F4C43-81BE-44AE-BEB7-AC90CF5EC9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DC9EA7A9-74BF-44FA-B407-4CC2894B16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07F9E3B2-BD17-48F5-85A9-F5712A1279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94D44BAC-99C9-493F-ACB4-31D7B40723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8AFE27B4-D360-40B9-8DAF-41BCEC42773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8B97DFFA-6B95-4D54-8F6D-87CC31CE4C0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45EFEBFE-D753-46FE-A0B4-47FCE5364EC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a:extLst>
            <a:ext uri="{FF2B5EF4-FFF2-40B4-BE49-F238E27FC236}">
              <a16:creationId xmlns:a16="http://schemas.microsoft.com/office/drawing/2014/main" id="{94F2EF87-F9F6-4045-BD84-27E6BC9B12E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a:extLst>
            <a:ext uri="{FF2B5EF4-FFF2-40B4-BE49-F238E27FC236}">
              <a16:creationId xmlns:a16="http://schemas.microsoft.com/office/drawing/2014/main" id="{7DAF4570-BE49-40EB-9368-BA62604874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a:extLst>
            <a:ext uri="{FF2B5EF4-FFF2-40B4-BE49-F238E27FC236}">
              <a16:creationId xmlns:a16="http://schemas.microsoft.com/office/drawing/2014/main" id="{FD9B7F1D-DA1A-4A69-BDF0-CFFB73F3650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a:extLst>
            <a:ext uri="{FF2B5EF4-FFF2-40B4-BE49-F238E27FC236}">
              <a16:creationId xmlns:a16="http://schemas.microsoft.com/office/drawing/2014/main" id="{A127530C-1725-4105-A6AD-110A0A88A6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a:extLst>
            <a:ext uri="{FF2B5EF4-FFF2-40B4-BE49-F238E27FC236}">
              <a16:creationId xmlns:a16="http://schemas.microsoft.com/office/drawing/2014/main" id="{A040FE71-ADF4-43F7-9FED-3F18F2E883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a:extLst>
            <a:ext uri="{FF2B5EF4-FFF2-40B4-BE49-F238E27FC236}">
              <a16:creationId xmlns:a16="http://schemas.microsoft.com/office/drawing/2014/main" id="{68C7FFF5-0E6B-46A6-99D4-1839FB5C80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a:extLst>
            <a:ext uri="{FF2B5EF4-FFF2-40B4-BE49-F238E27FC236}">
              <a16:creationId xmlns:a16="http://schemas.microsoft.com/office/drawing/2014/main" id="{1888658E-476E-451D-8717-B3F7AC24BE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a:extLst>
            <a:ext uri="{FF2B5EF4-FFF2-40B4-BE49-F238E27FC236}">
              <a16:creationId xmlns:a16="http://schemas.microsoft.com/office/drawing/2014/main" id="{73F97BE0-E8BF-4D16-B270-080FE891F0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a:extLst>
            <a:ext uri="{FF2B5EF4-FFF2-40B4-BE49-F238E27FC236}">
              <a16:creationId xmlns:a16="http://schemas.microsoft.com/office/drawing/2014/main" id="{FBDF78A3-8709-458F-872B-ACC6A370EF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a:extLst>
            <a:ext uri="{FF2B5EF4-FFF2-40B4-BE49-F238E27FC236}">
              <a16:creationId xmlns:a16="http://schemas.microsoft.com/office/drawing/2014/main" id="{41C8AF97-AD7F-4FCC-A6BC-BE70A2F9D4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a:extLst>
            <a:ext uri="{FF2B5EF4-FFF2-40B4-BE49-F238E27FC236}">
              <a16:creationId xmlns:a16="http://schemas.microsoft.com/office/drawing/2014/main" id="{E4B74A97-E943-45AD-844C-9AC2244E44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9" name="直線コネクタ 758">
          <a:extLst>
            <a:ext uri="{FF2B5EF4-FFF2-40B4-BE49-F238E27FC236}">
              <a16:creationId xmlns:a16="http://schemas.microsoft.com/office/drawing/2014/main" id="{4AD3138E-639A-46E8-B118-38C09D7FAEF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0" name="テキスト ボックス 759">
          <a:extLst>
            <a:ext uri="{FF2B5EF4-FFF2-40B4-BE49-F238E27FC236}">
              <a16:creationId xmlns:a16="http://schemas.microsoft.com/office/drawing/2014/main" id="{9AAA3FB9-2C2F-4C05-85F2-0D84EEC5BC9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1" name="直線コネクタ 760">
          <a:extLst>
            <a:ext uri="{FF2B5EF4-FFF2-40B4-BE49-F238E27FC236}">
              <a16:creationId xmlns:a16="http://schemas.microsoft.com/office/drawing/2014/main" id="{339FDE44-ABB4-43A9-8BE6-43E2C6E9101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2" name="テキスト ボックス 761">
          <a:extLst>
            <a:ext uri="{FF2B5EF4-FFF2-40B4-BE49-F238E27FC236}">
              <a16:creationId xmlns:a16="http://schemas.microsoft.com/office/drawing/2014/main" id="{64D8FC70-4F1B-4AAF-9472-A72327E94E7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3" name="直線コネクタ 762">
          <a:extLst>
            <a:ext uri="{FF2B5EF4-FFF2-40B4-BE49-F238E27FC236}">
              <a16:creationId xmlns:a16="http://schemas.microsoft.com/office/drawing/2014/main" id="{E3232B5C-C37E-4D0C-B3AE-8153E775377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4" name="テキスト ボックス 763">
          <a:extLst>
            <a:ext uri="{FF2B5EF4-FFF2-40B4-BE49-F238E27FC236}">
              <a16:creationId xmlns:a16="http://schemas.microsoft.com/office/drawing/2014/main" id="{70BC419D-989C-4455-8B52-3D45B4C79B0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5" name="直線コネクタ 764">
          <a:extLst>
            <a:ext uri="{FF2B5EF4-FFF2-40B4-BE49-F238E27FC236}">
              <a16:creationId xmlns:a16="http://schemas.microsoft.com/office/drawing/2014/main" id="{206DDB14-626F-41B2-A63B-6C047033E63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6" name="テキスト ボックス 765">
          <a:extLst>
            <a:ext uri="{FF2B5EF4-FFF2-40B4-BE49-F238E27FC236}">
              <a16:creationId xmlns:a16="http://schemas.microsoft.com/office/drawing/2014/main" id="{0E056C2A-3E8D-4C87-BCC4-E6D86AC5AB0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7" name="直線コネクタ 766">
          <a:extLst>
            <a:ext uri="{FF2B5EF4-FFF2-40B4-BE49-F238E27FC236}">
              <a16:creationId xmlns:a16="http://schemas.microsoft.com/office/drawing/2014/main" id="{7A9723AE-0F8B-4F8A-AD50-8A3BE55B2BB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8" name="テキスト ボックス 767">
          <a:extLst>
            <a:ext uri="{FF2B5EF4-FFF2-40B4-BE49-F238E27FC236}">
              <a16:creationId xmlns:a16="http://schemas.microsoft.com/office/drawing/2014/main" id="{47DCED41-EE54-4845-9561-AB1BB8F8DC8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E5DACFDC-11EE-4A37-8A9D-51C8F50954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0" name="テキスト ボックス 769">
          <a:extLst>
            <a:ext uri="{FF2B5EF4-FFF2-40B4-BE49-F238E27FC236}">
              <a16:creationId xmlns:a16="http://schemas.microsoft.com/office/drawing/2014/main" id="{15F924B0-5E68-4223-9F9E-ABE492EC05D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1" name="【公民館】&#10;有形固定資産減価償却率グラフ枠">
          <a:extLst>
            <a:ext uri="{FF2B5EF4-FFF2-40B4-BE49-F238E27FC236}">
              <a16:creationId xmlns:a16="http://schemas.microsoft.com/office/drawing/2014/main" id="{115D9F5B-1C5F-4DBE-A9AB-46555822A7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72" name="直線コネクタ 771">
          <a:extLst>
            <a:ext uri="{FF2B5EF4-FFF2-40B4-BE49-F238E27FC236}">
              <a16:creationId xmlns:a16="http://schemas.microsoft.com/office/drawing/2014/main" id="{7EB5D52E-864A-4C38-91A9-C77DE2ED53DA}"/>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3" name="【公民館】&#10;有形固定資産減価償却率最小値テキスト">
          <a:extLst>
            <a:ext uri="{FF2B5EF4-FFF2-40B4-BE49-F238E27FC236}">
              <a16:creationId xmlns:a16="http://schemas.microsoft.com/office/drawing/2014/main" id="{2BAE1632-98E2-4E56-87DD-99184F86412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4" name="直線コネクタ 773">
          <a:extLst>
            <a:ext uri="{FF2B5EF4-FFF2-40B4-BE49-F238E27FC236}">
              <a16:creationId xmlns:a16="http://schemas.microsoft.com/office/drawing/2014/main" id="{FA117890-334A-433A-A4B5-BB839321F60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75" name="【公民館】&#10;有形固定資産減価償却率最大値テキスト">
          <a:extLst>
            <a:ext uri="{FF2B5EF4-FFF2-40B4-BE49-F238E27FC236}">
              <a16:creationId xmlns:a16="http://schemas.microsoft.com/office/drawing/2014/main" id="{2D7B7859-84E7-43B8-A4C5-E95BBE158150}"/>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76" name="直線コネクタ 775">
          <a:extLst>
            <a:ext uri="{FF2B5EF4-FFF2-40B4-BE49-F238E27FC236}">
              <a16:creationId xmlns:a16="http://schemas.microsoft.com/office/drawing/2014/main" id="{91C61176-2562-4EEF-B2EB-512659A62C5C}"/>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777" name="【公民館】&#10;有形固定資産減価償却率平均値テキスト">
          <a:extLst>
            <a:ext uri="{FF2B5EF4-FFF2-40B4-BE49-F238E27FC236}">
              <a16:creationId xmlns:a16="http://schemas.microsoft.com/office/drawing/2014/main" id="{FD3F5730-3AA6-45FD-86A1-30296238E030}"/>
            </a:ext>
          </a:extLst>
        </xdr:cNvPr>
        <xdr:cNvSpPr txBox="1"/>
      </xdr:nvSpPr>
      <xdr:spPr>
        <a:xfrm>
          <a:off x="16357600" y="1808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78" name="フローチャート: 判断 777">
          <a:extLst>
            <a:ext uri="{FF2B5EF4-FFF2-40B4-BE49-F238E27FC236}">
              <a16:creationId xmlns:a16="http://schemas.microsoft.com/office/drawing/2014/main" id="{75A1978E-A48D-44A4-B16C-4BC4F00F6444}"/>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79" name="フローチャート: 判断 778">
          <a:extLst>
            <a:ext uri="{FF2B5EF4-FFF2-40B4-BE49-F238E27FC236}">
              <a16:creationId xmlns:a16="http://schemas.microsoft.com/office/drawing/2014/main" id="{5F4B75E9-ED8B-417A-9FED-9973B96914C2}"/>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80" name="フローチャート: 判断 779">
          <a:extLst>
            <a:ext uri="{FF2B5EF4-FFF2-40B4-BE49-F238E27FC236}">
              <a16:creationId xmlns:a16="http://schemas.microsoft.com/office/drawing/2014/main" id="{ADBD0924-FB04-40D2-84D8-94759D4DB21A}"/>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81" name="フローチャート: 判断 780">
          <a:extLst>
            <a:ext uri="{FF2B5EF4-FFF2-40B4-BE49-F238E27FC236}">
              <a16:creationId xmlns:a16="http://schemas.microsoft.com/office/drawing/2014/main" id="{6BCA072B-9B05-43FF-A739-A4D583266648}"/>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82" name="フローチャート: 判断 781">
          <a:extLst>
            <a:ext uri="{FF2B5EF4-FFF2-40B4-BE49-F238E27FC236}">
              <a16:creationId xmlns:a16="http://schemas.microsoft.com/office/drawing/2014/main" id="{5085B000-C2F9-403D-83B8-606BC87EE143}"/>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032299A-3EAD-4709-A878-470072B429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1EC63F69-512F-405D-8F6C-ECF7560C7B8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C185A93A-DB3E-4A44-9B6D-0FBF88CD4D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D351D613-D874-45C3-8D3F-96C9EEAB33C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E3807721-F48D-49A9-9B04-FD30EF704AC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74930</xdr:rowOff>
    </xdr:from>
    <xdr:to>
      <xdr:col>85</xdr:col>
      <xdr:colOff>177800</xdr:colOff>
      <xdr:row>104</xdr:row>
      <xdr:rowOff>5080</xdr:rowOff>
    </xdr:to>
    <xdr:sp macro="" textlink="">
      <xdr:nvSpPr>
        <xdr:cNvPr id="788" name="楕円 787">
          <a:extLst>
            <a:ext uri="{FF2B5EF4-FFF2-40B4-BE49-F238E27FC236}">
              <a16:creationId xmlns:a16="http://schemas.microsoft.com/office/drawing/2014/main" id="{22897B8D-B3E2-415B-A187-10732B6EAAED}"/>
            </a:ext>
          </a:extLst>
        </xdr:cNvPr>
        <xdr:cNvSpPr/>
      </xdr:nvSpPr>
      <xdr:spPr>
        <a:xfrm>
          <a:off x="16268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97807</xdr:rowOff>
    </xdr:from>
    <xdr:ext cx="405111" cy="259045"/>
    <xdr:sp macro="" textlink="">
      <xdr:nvSpPr>
        <xdr:cNvPr id="789" name="【公民館】&#10;有形固定資産減価償却率該当値テキスト">
          <a:extLst>
            <a:ext uri="{FF2B5EF4-FFF2-40B4-BE49-F238E27FC236}">
              <a16:creationId xmlns:a16="http://schemas.microsoft.com/office/drawing/2014/main" id="{F69B8BCB-108F-482D-9B1D-BA001AA8D128}"/>
            </a:ext>
          </a:extLst>
        </xdr:cNvPr>
        <xdr:cNvSpPr txBox="1"/>
      </xdr:nvSpPr>
      <xdr:spPr>
        <a:xfrm>
          <a:off x="16357600"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92075</xdr:rowOff>
    </xdr:from>
    <xdr:to>
      <xdr:col>81</xdr:col>
      <xdr:colOff>101600</xdr:colOff>
      <xdr:row>105</xdr:row>
      <xdr:rowOff>22225</xdr:rowOff>
    </xdr:to>
    <xdr:sp macro="" textlink="">
      <xdr:nvSpPr>
        <xdr:cNvPr id="790" name="楕円 789">
          <a:extLst>
            <a:ext uri="{FF2B5EF4-FFF2-40B4-BE49-F238E27FC236}">
              <a16:creationId xmlns:a16="http://schemas.microsoft.com/office/drawing/2014/main" id="{A40CC726-2EB2-4D30-8E02-B0422964500A}"/>
            </a:ext>
          </a:extLst>
        </xdr:cNvPr>
        <xdr:cNvSpPr/>
      </xdr:nvSpPr>
      <xdr:spPr>
        <a:xfrm>
          <a:off x="15430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125730</xdr:rowOff>
    </xdr:from>
    <xdr:to>
      <xdr:col>85</xdr:col>
      <xdr:colOff>127000</xdr:colOff>
      <xdr:row>104</xdr:row>
      <xdr:rowOff>142875</xdr:rowOff>
    </xdr:to>
    <xdr:cxnSp macro="">
      <xdr:nvCxnSpPr>
        <xdr:cNvPr id="791" name="直線コネクタ 790">
          <a:extLst>
            <a:ext uri="{FF2B5EF4-FFF2-40B4-BE49-F238E27FC236}">
              <a16:creationId xmlns:a16="http://schemas.microsoft.com/office/drawing/2014/main" id="{47F76632-80B6-4CBD-AA78-B6FBE43D2769}"/>
            </a:ext>
          </a:extLst>
        </xdr:cNvPr>
        <xdr:cNvCxnSpPr/>
      </xdr:nvCxnSpPr>
      <xdr:spPr>
        <a:xfrm flipV="1">
          <a:off x="15481300" y="17785080"/>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23495</xdr:rowOff>
    </xdr:from>
    <xdr:to>
      <xdr:col>76</xdr:col>
      <xdr:colOff>165100</xdr:colOff>
      <xdr:row>104</xdr:row>
      <xdr:rowOff>125095</xdr:rowOff>
    </xdr:to>
    <xdr:sp macro="" textlink="">
      <xdr:nvSpPr>
        <xdr:cNvPr id="792" name="楕円 791">
          <a:extLst>
            <a:ext uri="{FF2B5EF4-FFF2-40B4-BE49-F238E27FC236}">
              <a16:creationId xmlns:a16="http://schemas.microsoft.com/office/drawing/2014/main" id="{05AA357F-B9D8-4B17-A65A-6361AB103334}"/>
            </a:ext>
          </a:extLst>
        </xdr:cNvPr>
        <xdr:cNvSpPr/>
      </xdr:nvSpPr>
      <xdr:spPr>
        <a:xfrm>
          <a:off x="14541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74295</xdr:rowOff>
    </xdr:from>
    <xdr:to>
      <xdr:col>81</xdr:col>
      <xdr:colOff>50800</xdr:colOff>
      <xdr:row>104</xdr:row>
      <xdr:rowOff>142875</xdr:rowOff>
    </xdr:to>
    <xdr:cxnSp macro="">
      <xdr:nvCxnSpPr>
        <xdr:cNvPr id="793" name="直線コネクタ 792">
          <a:extLst>
            <a:ext uri="{FF2B5EF4-FFF2-40B4-BE49-F238E27FC236}">
              <a16:creationId xmlns:a16="http://schemas.microsoft.com/office/drawing/2014/main" id="{64FD755F-4686-40F5-8496-70AE4A9B0FE9}"/>
            </a:ext>
          </a:extLst>
        </xdr:cNvPr>
        <xdr:cNvCxnSpPr/>
      </xdr:nvCxnSpPr>
      <xdr:spPr>
        <a:xfrm>
          <a:off x="14592300" y="179050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23495</xdr:rowOff>
    </xdr:from>
    <xdr:to>
      <xdr:col>72</xdr:col>
      <xdr:colOff>38100</xdr:colOff>
      <xdr:row>104</xdr:row>
      <xdr:rowOff>125095</xdr:rowOff>
    </xdr:to>
    <xdr:sp macro="" textlink="">
      <xdr:nvSpPr>
        <xdr:cNvPr id="794" name="楕円 793">
          <a:extLst>
            <a:ext uri="{FF2B5EF4-FFF2-40B4-BE49-F238E27FC236}">
              <a16:creationId xmlns:a16="http://schemas.microsoft.com/office/drawing/2014/main" id="{7D937F7A-9C4D-44C2-A56B-5A0C4A503DF2}"/>
            </a:ext>
          </a:extLst>
        </xdr:cNvPr>
        <xdr:cNvSpPr/>
      </xdr:nvSpPr>
      <xdr:spPr>
        <a:xfrm>
          <a:off x="13652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74295</xdr:rowOff>
    </xdr:from>
    <xdr:to>
      <xdr:col>76</xdr:col>
      <xdr:colOff>114300</xdr:colOff>
      <xdr:row>104</xdr:row>
      <xdr:rowOff>74295</xdr:rowOff>
    </xdr:to>
    <xdr:cxnSp macro="">
      <xdr:nvCxnSpPr>
        <xdr:cNvPr id="795" name="直線コネクタ 794">
          <a:extLst>
            <a:ext uri="{FF2B5EF4-FFF2-40B4-BE49-F238E27FC236}">
              <a16:creationId xmlns:a16="http://schemas.microsoft.com/office/drawing/2014/main" id="{814025BC-7C3F-47D2-A862-AB5354858903}"/>
            </a:ext>
          </a:extLst>
        </xdr:cNvPr>
        <xdr:cNvCxnSpPr/>
      </xdr:nvCxnSpPr>
      <xdr:spPr>
        <a:xfrm>
          <a:off x="13703300" y="17905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36830</xdr:rowOff>
    </xdr:from>
    <xdr:to>
      <xdr:col>67</xdr:col>
      <xdr:colOff>101600</xdr:colOff>
      <xdr:row>104</xdr:row>
      <xdr:rowOff>138430</xdr:rowOff>
    </xdr:to>
    <xdr:sp macro="" textlink="">
      <xdr:nvSpPr>
        <xdr:cNvPr id="796" name="楕円 795">
          <a:extLst>
            <a:ext uri="{FF2B5EF4-FFF2-40B4-BE49-F238E27FC236}">
              <a16:creationId xmlns:a16="http://schemas.microsoft.com/office/drawing/2014/main" id="{99285F7C-5DF3-4D37-B9FD-80EEE0ED8256}"/>
            </a:ext>
          </a:extLst>
        </xdr:cNvPr>
        <xdr:cNvSpPr/>
      </xdr:nvSpPr>
      <xdr:spPr>
        <a:xfrm>
          <a:off x="1276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74295</xdr:rowOff>
    </xdr:from>
    <xdr:to>
      <xdr:col>71</xdr:col>
      <xdr:colOff>177800</xdr:colOff>
      <xdr:row>104</xdr:row>
      <xdr:rowOff>87630</xdr:rowOff>
    </xdr:to>
    <xdr:cxnSp macro="">
      <xdr:nvCxnSpPr>
        <xdr:cNvPr id="797" name="直線コネクタ 796">
          <a:extLst>
            <a:ext uri="{FF2B5EF4-FFF2-40B4-BE49-F238E27FC236}">
              <a16:creationId xmlns:a16="http://schemas.microsoft.com/office/drawing/2014/main" id="{E3DF7926-68F6-43A9-BA9D-C57173116F08}"/>
            </a:ext>
          </a:extLst>
        </xdr:cNvPr>
        <xdr:cNvCxnSpPr/>
      </xdr:nvCxnSpPr>
      <xdr:spPr>
        <a:xfrm flipV="1">
          <a:off x="12814300" y="179050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36213</xdr:rowOff>
    </xdr:from>
    <xdr:ext cx="405111" cy="259045"/>
    <xdr:sp macro="" textlink="">
      <xdr:nvSpPr>
        <xdr:cNvPr id="798" name="n_1aveValue【公民館】&#10;有形固定資産減価償却率">
          <a:extLst>
            <a:ext uri="{FF2B5EF4-FFF2-40B4-BE49-F238E27FC236}">
              <a16:creationId xmlns:a16="http://schemas.microsoft.com/office/drawing/2014/main" id="{94D7C692-0293-4A63-861F-6F17C0B7E1A1}"/>
            </a:ext>
          </a:extLst>
        </xdr:cNvPr>
        <xdr:cNvSpPr txBox="1"/>
      </xdr:nvSpPr>
      <xdr:spPr>
        <a:xfrm>
          <a:off x="152660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799" name="n_2aveValue【公民館】&#10;有形固定資産減価償却率">
          <a:extLst>
            <a:ext uri="{FF2B5EF4-FFF2-40B4-BE49-F238E27FC236}">
              <a16:creationId xmlns:a16="http://schemas.microsoft.com/office/drawing/2014/main" id="{D998FA7D-8E2F-47A5-89CB-360FBF1AEA03}"/>
            </a:ext>
          </a:extLst>
        </xdr:cNvPr>
        <xdr:cNvSpPr txBox="1"/>
      </xdr:nvSpPr>
      <xdr:spPr>
        <a:xfrm>
          <a:off x="14389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800" name="n_3aveValue【公民館】&#10;有形固定資産減価償却率">
          <a:extLst>
            <a:ext uri="{FF2B5EF4-FFF2-40B4-BE49-F238E27FC236}">
              <a16:creationId xmlns:a16="http://schemas.microsoft.com/office/drawing/2014/main" id="{4277A23C-EC78-408D-898C-60CBD95DBECF}"/>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801" name="n_4aveValue【公民館】&#10;有形固定資産減価償却率">
          <a:extLst>
            <a:ext uri="{FF2B5EF4-FFF2-40B4-BE49-F238E27FC236}">
              <a16:creationId xmlns:a16="http://schemas.microsoft.com/office/drawing/2014/main" id="{72C6DBF1-DD71-4A8D-97AA-6AF7F7F68996}"/>
            </a:ext>
          </a:extLst>
        </xdr:cNvPr>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38752</xdr:rowOff>
    </xdr:from>
    <xdr:ext cx="405111" cy="259045"/>
    <xdr:sp macro="" textlink="">
      <xdr:nvSpPr>
        <xdr:cNvPr id="802" name="n_1mainValue【公民館】&#10;有形固定資産減価償却率">
          <a:extLst>
            <a:ext uri="{FF2B5EF4-FFF2-40B4-BE49-F238E27FC236}">
              <a16:creationId xmlns:a16="http://schemas.microsoft.com/office/drawing/2014/main" id="{13A21EBC-7E32-479E-882B-7FB53DC3A356}"/>
            </a:ext>
          </a:extLst>
        </xdr:cNvPr>
        <xdr:cNvSpPr txBox="1"/>
      </xdr:nvSpPr>
      <xdr:spPr>
        <a:xfrm>
          <a:off x="152660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141622</xdr:rowOff>
    </xdr:from>
    <xdr:ext cx="405111" cy="259045"/>
    <xdr:sp macro="" textlink="">
      <xdr:nvSpPr>
        <xdr:cNvPr id="803" name="n_2mainValue【公民館】&#10;有形固定資産減価償却率">
          <a:extLst>
            <a:ext uri="{FF2B5EF4-FFF2-40B4-BE49-F238E27FC236}">
              <a16:creationId xmlns:a16="http://schemas.microsoft.com/office/drawing/2014/main" id="{8B771E0F-4297-4859-88F7-32DA6B4B61D7}"/>
            </a:ext>
          </a:extLst>
        </xdr:cNvPr>
        <xdr:cNvSpPr txBox="1"/>
      </xdr:nvSpPr>
      <xdr:spPr>
        <a:xfrm>
          <a:off x="14389744"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141622</xdr:rowOff>
    </xdr:from>
    <xdr:ext cx="405111" cy="259045"/>
    <xdr:sp macro="" textlink="">
      <xdr:nvSpPr>
        <xdr:cNvPr id="804" name="n_3mainValue【公民館】&#10;有形固定資産減価償却率">
          <a:extLst>
            <a:ext uri="{FF2B5EF4-FFF2-40B4-BE49-F238E27FC236}">
              <a16:creationId xmlns:a16="http://schemas.microsoft.com/office/drawing/2014/main" id="{8DA7F0FA-F33C-4426-B69C-CF91EDA4D965}"/>
            </a:ext>
          </a:extLst>
        </xdr:cNvPr>
        <xdr:cNvSpPr txBox="1"/>
      </xdr:nvSpPr>
      <xdr:spPr>
        <a:xfrm>
          <a:off x="13500744"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805" name="n_4mainValue【公民館】&#10;有形固定資産減価償却率">
          <a:extLst>
            <a:ext uri="{FF2B5EF4-FFF2-40B4-BE49-F238E27FC236}">
              <a16:creationId xmlns:a16="http://schemas.microsoft.com/office/drawing/2014/main" id="{316B5522-CEED-416A-8894-A03FA05CC794}"/>
            </a:ext>
          </a:extLst>
        </xdr:cNvPr>
        <xdr:cNvSpPr txBox="1"/>
      </xdr:nvSpPr>
      <xdr:spPr>
        <a:xfrm>
          <a:off x="12611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a:extLst>
            <a:ext uri="{FF2B5EF4-FFF2-40B4-BE49-F238E27FC236}">
              <a16:creationId xmlns:a16="http://schemas.microsoft.com/office/drawing/2014/main" id="{76FBC306-453B-4E4C-85CD-F258823FDA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a:extLst>
            <a:ext uri="{FF2B5EF4-FFF2-40B4-BE49-F238E27FC236}">
              <a16:creationId xmlns:a16="http://schemas.microsoft.com/office/drawing/2014/main" id="{D875F76F-B9BF-4E22-832E-2E39999A6B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a:extLst>
            <a:ext uri="{FF2B5EF4-FFF2-40B4-BE49-F238E27FC236}">
              <a16:creationId xmlns:a16="http://schemas.microsoft.com/office/drawing/2014/main" id="{8EF5D306-8EB8-409E-9F85-DBC6382A183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a:extLst>
            <a:ext uri="{FF2B5EF4-FFF2-40B4-BE49-F238E27FC236}">
              <a16:creationId xmlns:a16="http://schemas.microsoft.com/office/drawing/2014/main" id="{5AA566E0-244D-4A74-B568-5EB7DB3886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a:extLst>
            <a:ext uri="{FF2B5EF4-FFF2-40B4-BE49-F238E27FC236}">
              <a16:creationId xmlns:a16="http://schemas.microsoft.com/office/drawing/2014/main" id="{D3DB17AC-83BE-4B14-B518-FD9A186377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a:extLst>
            <a:ext uri="{FF2B5EF4-FFF2-40B4-BE49-F238E27FC236}">
              <a16:creationId xmlns:a16="http://schemas.microsoft.com/office/drawing/2014/main" id="{0B826C46-8799-4EB8-B0F9-C37C91254F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a:extLst>
            <a:ext uri="{FF2B5EF4-FFF2-40B4-BE49-F238E27FC236}">
              <a16:creationId xmlns:a16="http://schemas.microsoft.com/office/drawing/2014/main" id="{894047BB-CE0A-465F-A4B1-2D4FB3D7EC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a:extLst>
            <a:ext uri="{FF2B5EF4-FFF2-40B4-BE49-F238E27FC236}">
              <a16:creationId xmlns:a16="http://schemas.microsoft.com/office/drawing/2014/main" id="{9FA29203-46CA-47CD-9105-D6D43E9151C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4" name="テキスト ボックス 813">
          <a:extLst>
            <a:ext uri="{FF2B5EF4-FFF2-40B4-BE49-F238E27FC236}">
              <a16:creationId xmlns:a16="http://schemas.microsoft.com/office/drawing/2014/main" id="{C956137A-6DA4-40AA-95EB-B89DEEDB2C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a:extLst>
            <a:ext uri="{FF2B5EF4-FFF2-40B4-BE49-F238E27FC236}">
              <a16:creationId xmlns:a16="http://schemas.microsoft.com/office/drawing/2014/main" id="{39EA35FC-952D-49A0-ABBD-0E90F1CBF6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6" name="直線コネクタ 815">
          <a:extLst>
            <a:ext uri="{FF2B5EF4-FFF2-40B4-BE49-F238E27FC236}">
              <a16:creationId xmlns:a16="http://schemas.microsoft.com/office/drawing/2014/main" id="{AB26D48C-14BB-4F63-B02C-910E6515DA6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7" name="テキスト ボックス 816">
          <a:extLst>
            <a:ext uri="{FF2B5EF4-FFF2-40B4-BE49-F238E27FC236}">
              <a16:creationId xmlns:a16="http://schemas.microsoft.com/office/drawing/2014/main" id="{9EF8EF6C-2D92-4E58-80C7-9CCEF49BD35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8" name="直線コネクタ 817">
          <a:extLst>
            <a:ext uri="{FF2B5EF4-FFF2-40B4-BE49-F238E27FC236}">
              <a16:creationId xmlns:a16="http://schemas.microsoft.com/office/drawing/2014/main" id="{9EDB656F-231B-4046-9D4D-AB1016CAA1E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9" name="テキスト ボックス 818">
          <a:extLst>
            <a:ext uri="{FF2B5EF4-FFF2-40B4-BE49-F238E27FC236}">
              <a16:creationId xmlns:a16="http://schemas.microsoft.com/office/drawing/2014/main" id="{689F8D7D-F74C-4F7E-9DD6-947CC693B4D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0" name="直線コネクタ 819">
          <a:extLst>
            <a:ext uri="{FF2B5EF4-FFF2-40B4-BE49-F238E27FC236}">
              <a16:creationId xmlns:a16="http://schemas.microsoft.com/office/drawing/2014/main" id="{C7DD316F-E881-436F-833F-630286E6692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1" name="テキスト ボックス 820">
          <a:extLst>
            <a:ext uri="{FF2B5EF4-FFF2-40B4-BE49-F238E27FC236}">
              <a16:creationId xmlns:a16="http://schemas.microsoft.com/office/drawing/2014/main" id="{FC2BBF7B-1FE0-4A0E-B67A-A93009C2B8B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2" name="直線コネクタ 821">
          <a:extLst>
            <a:ext uri="{FF2B5EF4-FFF2-40B4-BE49-F238E27FC236}">
              <a16:creationId xmlns:a16="http://schemas.microsoft.com/office/drawing/2014/main" id="{ED40BD37-4F88-422A-A4AB-C8B793B90AD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3" name="テキスト ボックス 822">
          <a:extLst>
            <a:ext uri="{FF2B5EF4-FFF2-40B4-BE49-F238E27FC236}">
              <a16:creationId xmlns:a16="http://schemas.microsoft.com/office/drawing/2014/main" id="{BFCDD01B-103D-4DC8-A44D-D6B2C0BE7F3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4" name="直線コネクタ 823">
          <a:extLst>
            <a:ext uri="{FF2B5EF4-FFF2-40B4-BE49-F238E27FC236}">
              <a16:creationId xmlns:a16="http://schemas.microsoft.com/office/drawing/2014/main" id="{909C707D-A842-468B-97C8-7F71BEF4333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5" name="テキスト ボックス 824">
          <a:extLst>
            <a:ext uri="{FF2B5EF4-FFF2-40B4-BE49-F238E27FC236}">
              <a16:creationId xmlns:a16="http://schemas.microsoft.com/office/drawing/2014/main" id="{90D5CAEC-ABE6-4029-B507-992E676328D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6" name="直線コネクタ 825">
          <a:extLst>
            <a:ext uri="{FF2B5EF4-FFF2-40B4-BE49-F238E27FC236}">
              <a16:creationId xmlns:a16="http://schemas.microsoft.com/office/drawing/2014/main" id="{1273C2B2-056C-416D-8E4D-666A17C5541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7" name="テキスト ボックス 826">
          <a:extLst>
            <a:ext uri="{FF2B5EF4-FFF2-40B4-BE49-F238E27FC236}">
              <a16:creationId xmlns:a16="http://schemas.microsoft.com/office/drawing/2014/main" id="{E2B33B8A-1042-4BE8-B6DB-422117E9915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0D7B268A-75E2-47DC-B449-D51BFF0A5B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8F569B9E-8B11-4502-9430-FBA4C2C384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a:extLst>
            <a:ext uri="{FF2B5EF4-FFF2-40B4-BE49-F238E27FC236}">
              <a16:creationId xmlns:a16="http://schemas.microsoft.com/office/drawing/2014/main" id="{A8EBE41C-D522-4E07-92A7-62C5ED62A30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31" name="直線コネクタ 830">
          <a:extLst>
            <a:ext uri="{FF2B5EF4-FFF2-40B4-BE49-F238E27FC236}">
              <a16:creationId xmlns:a16="http://schemas.microsoft.com/office/drawing/2014/main" id="{2392CA22-59D4-46D0-9D10-E152E8194EF7}"/>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32" name="【公民館】&#10;一人当たり面積最小値テキスト">
          <a:extLst>
            <a:ext uri="{FF2B5EF4-FFF2-40B4-BE49-F238E27FC236}">
              <a16:creationId xmlns:a16="http://schemas.microsoft.com/office/drawing/2014/main" id="{A189A5CB-3822-4A64-BE9E-97423EF79512}"/>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33" name="直線コネクタ 832">
          <a:extLst>
            <a:ext uri="{FF2B5EF4-FFF2-40B4-BE49-F238E27FC236}">
              <a16:creationId xmlns:a16="http://schemas.microsoft.com/office/drawing/2014/main" id="{BF08D72B-3F62-4219-B41D-13FE24481820}"/>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34" name="【公民館】&#10;一人当たり面積最大値テキスト">
          <a:extLst>
            <a:ext uri="{FF2B5EF4-FFF2-40B4-BE49-F238E27FC236}">
              <a16:creationId xmlns:a16="http://schemas.microsoft.com/office/drawing/2014/main" id="{12FE4D57-EB3B-4315-9FCE-01E9AB3168CC}"/>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35" name="直線コネクタ 834">
          <a:extLst>
            <a:ext uri="{FF2B5EF4-FFF2-40B4-BE49-F238E27FC236}">
              <a16:creationId xmlns:a16="http://schemas.microsoft.com/office/drawing/2014/main" id="{E85EC6D6-F1E3-4D0C-940F-88937898C44E}"/>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836" name="【公民館】&#10;一人当たり面積平均値テキスト">
          <a:extLst>
            <a:ext uri="{FF2B5EF4-FFF2-40B4-BE49-F238E27FC236}">
              <a16:creationId xmlns:a16="http://schemas.microsoft.com/office/drawing/2014/main" id="{F5E2C910-9152-4116-B07C-99C0E551675D}"/>
            </a:ext>
          </a:extLst>
        </xdr:cNvPr>
        <xdr:cNvSpPr txBox="1"/>
      </xdr:nvSpPr>
      <xdr:spPr>
        <a:xfrm>
          <a:off x="22199600" y="1828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37" name="フローチャート: 判断 836">
          <a:extLst>
            <a:ext uri="{FF2B5EF4-FFF2-40B4-BE49-F238E27FC236}">
              <a16:creationId xmlns:a16="http://schemas.microsoft.com/office/drawing/2014/main" id="{274BE532-20F3-421F-BFB2-3380D5A32DF1}"/>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38" name="フローチャート: 判断 837">
          <a:extLst>
            <a:ext uri="{FF2B5EF4-FFF2-40B4-BE49-F238E27FC236}">
              <a16:creationId xmlns:a16="http://schemas.microsoft.com/office/drawing/2014/main" id="{62B38FC1-2BB1-4AF7-8C2A-E5171A30CBB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39" name="フローチャート: 判断 838">
          <a:extLst>
            <a:ext uri="{FF2B5EF4-FFF2-40B4-BE49-F238E27FC236}">
              <a16:creationId xmlns:a16="http://schemas.microsoft.com/office/drawing/2014/main" id="{669FA253-0C1C-45E9-BDBE-F5BFA1E482A8}"/>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40" name="フローチャート: 判断 839">
          <a:extLst>
            <a:ext uri="{FF2B5EF4-FFF2-40B4-BE49-F238E27FC236}">
              <a16:creationId xmlns:a16="http://schemas.microsoft.com/office/drawing/2014/main" id="{63535D0A-70A3-466C-9466-3691C4CEDCAE}"/>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41" name="フローチャート: 判断 840">
          <a:extLst>
            <a:ext uri="{FF2B5EF4-FFF2-40B4-BE49-F238E27FC236}">
              <a16:creationId xmlns:a16="http://schemas.microsoft.com/office/drawing/2014/main" id="{B03E91B3-43E3-4361-B34B-69444B61A091}"/>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A19F11FB-C41E-4CC9-8252-9421475EA76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521DF0F3-8C71-40CF-B6C3-5DEF6B0BBF4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1E19D13E-4EFD-4D05-9966-0475C6A9C2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4E0E95DE-1623-4B5E-AA96-7E45A100EC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FEFEA928-C4DC-4EE7-8CB1-CF14D562A91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167458</xdr:rowOff>
    </xdr:from>
    <xdr:to>
      <xdr:col>116</xdr:col>
      <xdr:colOff>114300</xdr:colOff>
      <xdr:row>104</xdr:row>
      <xdr:rowOff>97608</xdr:rowOff>
    </xdr:to>
    <xdr:sp macro="" textlink="">
      <xdr:nvSpPr>
        <xdr:cNvPr id="847" name="楕円 846">
          <a:extLst>
            <a:ext uri="{FF2B5EF4-FFF2-40B4-BE49-F238E27FC236}">
              <a16:creationId xmlns:a16="http://schemas.microsoft.com/office/drawing/2014/main" id="{7955641D-24D9-459B-AE53-DB09C559D79E}"/>
            </a:ext>
          </a:extLst>
        </xdr:cNvPr>
        <xdr:cNvSpPr/>
      </xdr:nvSpPr>
      <xdr:spPr>
        <a:xfrm>
          <a:off x="221107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18885</xdr:rowOff>
    </xdr:from>
    <xdr:ext cx="469744" cy="259045"/>
    <xdr:sp macro="" textlink="">
      <xdr:nvSpPr>
        <xdr:cNvPr id="848" name="【公民館】&#10;一人当たり面積該当値テキスト">
          <a:extLst>
            <a:ext uri="{FF2B5EF4-FFF2-40B4-BE49-F238E27FC236}">
              <a16:creationId xmlns:a16="http://schemas.microsoft.com/office/drawing/2014/main" id="{D2217351-9821-4B3C-8250-4E206A077694}"/>
            </a:ext>
          </a:extLst>
        </xdr:cNvPr>
        <xdr:cNvSpPr txBox="1"/>
      </xdr:nvSpPr>
      <xdr:spPr>
        <a:xfrm>
          <a:off x="22199600" y="176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9071</xdr:rowOff>
    </xdr:from>
    <xdr:to>
      <xdr:col>112</xdr:col>
      <xdr:colOff>38100</xdr:colOff>
      <xdr:row>104</xdr:row>
      <xdr:rowOff>110671</xdr:rowOff>
    </xdr:to>
    <xdr:sp macro="" textlink="">
      <xdr:nvSpPr>
        <xdr:cNvPr id="849" name="楕円 848">
          <a:extLst>
            <a:ext uri="{FF2B5EF4-FFF2-40B4-BE49-F238E27FC236}">
              <a16:creationId xmlns:a16="http://schemas.microsoft.com/office/drawing/2014/main" id="{988B3A02-17BC-41C3-B05E-9A99B4D8E2C9}"/>
            </a:ext>
          </a:extLst>
        </xdr:cNvPr>
        <xdr:cNvSpPr/>
      </xdr:nvSpPr>
      <xdr:spPr>
        <a:xfrm>
          <a:off x="21272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46808</xdr:rowOff>
    </xdr:from>
    <xdr:to>
      <xdr:col>116</xdr:col>
      <xdr:colOff>63500</xdr:colOff>
      <xdr:row>104</xdr:row>
      <xdr:rowOff>59871</xdr:rowOff>
    </xdr:to>
    <xdr:cxnSp macro="">
      <xdr:nvCxnSpPr>
        <xdr:cNvPr id="850" name="直線コネクタ 849">
          <a:extLst>
            <a:ext uri="{FF2B5EF4-FFF2-40B4-BE49-F238E27FC236}">
              <a16:creationId xmlns:a16="http://schemas.microsoft.com/office/drawing/2014/main" id="{74F9E720-CD80-45C0-B8A7-0B313B8FB0AE}"/>
            </a:ext>
          </a:extLst>
        </xdr:cNvPr>
        <xdr:cNvCxnSpPr/>
      </xdr:nvCxnSpPr>
      <xdr:spPr>
        <a:xfrm flipV="1">
          <a:off x="21323300" y="1787760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18869</xdr:rowOff>
    </xdr:from>
    <xdr:to>
      <xdr:col>107</xdr:col>
      <xdr:colOff>101600</xdr:colOff>
      <xdr:row>104</xdr:row>
      <xdr:rowOff>120469</xdr:rowOff>
    </xdr:to>
    <xdr:sp macro="" textlink="">
      <xdr:nvSpPr>
        <xdr:cNvPr id="851" name="楕円 850">
          <a:extLst>
            <a:ext uri="{FF2B5EF4-FFF2-40B4-BE49-F238E27FC236}">
              <a16:creationId xmlns:a16="http://schemas.microsoft.com/office/drawing/2014/main" id="{5516E9DA-C4A3-4A5F-9BEB-B79F7851308C}"/>
            </a:ext>
          </a:extLst>
        </xdr:cNvPr>
        <xdr:cNvSpPr/>
      </xdr:nvSpPr>
      <xdr:spPr>
        <a:xfrm>
          <a:off x="20383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59871</xdr:rowOff>
    </xdr:from>
    <xdr:to>
      <xdr:col>111</xdr:col>
      <xdr:colOff>177800</xdr:colOff>
      <xdr:row>104</xdr:row>
      <xdr:rowOff>69669</xdr:rowOff>
    </xdr:to>
    <xdr:cxnSp macro="">
      <xdr:nvCxnSpPr>
        <xdr:cNvPr id="852" name="直線コネクタ 851">
          <a:extLst>
            <a:ext uri="{FF2B5EF4-FFF2-40B4-BE49-F238E27FC236}">
              <a16:creationId xmlns:a16="http://schemas.microsoft.com/office/drawing/2014/main" id="{C20D5839-3694-4C48-B550-8D914C33A1F8}"/>
            </a:ext>
          </a:extLst>
        </xdr:cNvPr>
        <xdr:cNvCxnSpPr/>
      </xdr:nvCxnSpPr>
      <xdr:spPr>
        <a:xfrm flipV="1">
          <a:off x="20434300" y="1789067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28666</xdr:rowOff>
    </xdr:from>
    <xdr:to>
      <xdr:col>102</xdr:col>
      <xdr:colOff>165100</xdr:colOff>
      <xdr:row>104</xdr:row>
      <xdr:rowOff>130266</xdr:rowOff>
    </xdr:to>
    <xdr:sp macro="" textlink="">
      <xdr:nvSpPr>
        <xdr:cNvPr id="853" name="楕円 852">
          <a:extLst>
            <a:ext uri="{FF2B5EF4-FFF2-40B4-BE49-F238E27FC236}">
              <a16:creationId xmlns:a16="http://schemas.microsoft.com/office/drawing/2014/main" id="{AFB492BF-ADB7-4288-8D2B-7D467557D6E5}"/>
            </a:ext>
          </a:extLst>
        </xdr:cNvPr>
        <xdr:cNvSpPr/>
      </xdr:nvSpPr>
      <xdr:spPr>
        <a:xfrm>
          <a:off x="19494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69669</xdr:rowOff>
    </xdr:from>
    <xdr:to>
      <xdr:col>107</xdr:col>
      <xdr:colOff>50800</xdr:colOff>
      <xdr:row>104</xdr:row>
      <xdr:rowOff>79466</xdr:rowOff>
    </xdr:to>
    <xdr:cxnSp macro="">
      <xdr:nvCxnSpPr>
        <xdr:cNvPr id="854" name="直線コネクタ 853">
          <a:extLst>
            <a:ext uri="{FF2B5EF4-FFF2-40B4-BE49-F238E27FC236}">
              <a16:creationId xmlns:a16="http://schemas.microsoft.com/office/drawing/2014/main" id="{51678F0E-C4F3-47EE-A182-C4AC5011BA05}"/>
            </a:ext>
          </a:extLst>
        </xdr:cNvPr>
        <xdr:cNvCxnSpPr/>
      </xdr:nvCxnSpPr>
      <xdr:spPr>
        <a:xfrm flipV="1">
          <a:off x="19545300" y="179004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39551</xdr:rowOff>
    </xdr:from>
    <xdr:to>
      <xdr:col>98</xdr:col>
      <xdr:colOff>38100</xdr:colOff>
      <xdr:row>104</xdr:row>
      <xdr:rowOff>141151</xdr:rowOff>
    </xdr:to>
    <xdr:sp macro="" textlink="">
      <xdr:nvSpPr>
        <xdr:cNvPr id="855" name="楕円 854">
          <a:extLst>
            <a:ext uri="{FF2B5EF4-FFF2-40B4-BE49-F238E27FC236}">
              <a16:creationId xmlns:a16="http://schemas.microsoft.com/office/drawing/2014/main" id="{6E27AA9F-A95F-41C1-AADC-7C2D6947AAE1}"/>
            </a:ext>
          </a:extLst>
        </xdr:cNvPr>
        <xdr:cNvSpPr/>
      </xdr:nvSpPr>
      <xdr:spPr>
        <a:xfrm>
          <a:off x="18605500" y="178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79466</xdr:rowOff>
    </xdr:from>
    <xdr:to>
      <xdr:col>102</xdr:col>
      <xdr:colOff>114300</xdr:colOff>
      <xdr:row>104</xdr:row>
      <xdr:rowOff>90351</xdr:rowOff>
    </xdr:to>
    <xdr:cxnSp macro="">
      <xdr:nvCxnSpPr>
        <xdr:cNvPr id="856" name="直線コネクタ 855">
          <a:extLst>
            <a:ext uri="{FF2B5EF4-FFF2-40B4-BE49-F238E27FC236}">
              <a16:creationId xmlns:a16="http://schemas.microsoft.com/office/drawing/2014/main" id="{EDD6EC5F-BD17-4238-ACB0-2B281AF0DFE6}"/>
            </a:ext>
          </a:extLst>
        </xdr:cNvPr>
        <xdr:cNvCxnSpPr/>
      </xdr:nvCxnSpPr>
      <xdr:spPr>
        <a:xfrm flipV="1">
          <a:off x="18656300" y="1791026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857" name="n_1aveValue【公民館】&#10;一人当たり面積">
          <a:extLst>
            <a:ext uri="{FF2B5EF4-FFF2-40B4-BE49-F238E27FC236}">
              <a16:creationId xmlns:a16="http://schemas.microsoft.com/office/drawing/2014/main" id="{B30C2DDE-C6F5-452A-A9F4-0AFF67CA54B8}"/>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858" name="n_2aveValue【公民館】&#10;一人当たり面積">
          <a:extLst>
            <a:ext uri="{FF2B5EF4-FFF2-40B4-BE49-F238E27FC236}">
              <a16:creationId xmlns:a16="http://schemas.microsoft.com/office/drawing/2014/main" id="{642BDE77-FB1B-49A8-B524-7E83D569DB18}"/>
            </a:ext>
          </a:extLst>
        </xdr:cNvPr>
        <xdr:cNvSpPr txBox="1"/>
      </xdr:nvSpPr>
      <xdr:spPr>
        <a:xfrm>
          <a:off x="201994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859" name="n_3aveValue【公民館】&#10;一人当たり面積">
          <a:extLst>
            <a:ext uri="{FF2B5EF4-FFF2-40B4-BE49-F238E27FC236}">
              <a16:creationId xmlns:a16="http://schemas.microsoft.com/office/drawing/2014/main" id="{F7313C48-A895-452E-A92F-BC2BC94B3737}"/>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860" name="n_4aveValue【公民館】&#10;一人当たり面積">
          <a:extLst>
            <a:ext uri="{FF2B5EF4-FFF2-40B4-BE49-F238E27FC236}">
              <a16:creationId xmlns:a16="http://schemas.microsoft.com/office/drawing/2014/main" id="{7402D4D1-F7B5-44B2-AECF-6F5E1FF40687}"/>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127198</xdr:rowOff>
    </xdr:from>
    <xdr:ext cx="469744" cy="259045"/>
    <xdr:sp macro="" textlink="">
      <xdr:nvSpPr>
        <xdr:cNvPr id="861" name="n_1mainValue【公民館】&#10;一人当たり面積">
          <a:extLst>
            <a:ext uri="{FF2B5EF4-FFF2-40B4-BE49-F238E27FC236}">
              <a16:creationId xmlns:a16="http://schemas.microsoft.com/office/drawing/2014/main" id="{8DDBB665-FCFB-4D3B-B51C-8611EF55DFAC}"/>
            </a:ext>
          </a:extLst>
        </xdr:cNvPr>
        <xdr:cNvSpPr txBox="1"/>
      </xdr:nvSpPr>
      <xdr:spPr>
        <a:xfrm>
          <a:off x="210757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136996</xdr:rowOff>
    </xdr:from>
    <xdr:ext cx="469744" cy="259045"/>
    <xdr:sp macro="" textlink="">
      <xdr:nvSpPr>
        <xdr:cNvPr id="862" name="n_2mainValue【公民館】&#10;一人当たり面積">
          <a:extLst>
            <a:ext uri="{FF2B5EF4-FFF2-40B4-BE49-F238E27FC236}">
              <a16:creationId xmlns:a16="http://schemas.microsoft.com/office/drawing/2014/main" id="{E9804D62-A52E-4C2A-B8C0-B3D0C334E01B}"/>
            </a:ext>
          </a:extLst>
        </xdr:cNvPr>
        <xdr:cNvSpPr txBox="1"/>
      </xdr:nvSpPr>
      <xdr:spPr>
        <a:xfrm>
          <a:off x="201994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146793</xdr:rowOff>
    </xdr:from>
    <xdr:ext cx="469744" cy="259045"/>
    <xdr:sp macro="" textlink="">
      <xdr:nvSpPr>
        <xdr:cNvPr id="863" name="n_3mainValue【公民館】&#10;一人当たり面積">
          <a:extLst>
            <a:ext uri="{FF2B5EF4-FFF2-40B4-BE49-F238E27FC236}">
              <a16:creationId xmlns:a16="http://schemas.microsoft.com/office/drawing/2014/main" id="{584B4ACD-5C4B-4180-AEF1-D701B75B4FA7}"/>
            </a:ext>
          </a:extLst>
        </xdr:cNvPr>
        <xdr:cNvSpPr txBox="1"/>
      </xdr:nvSpPr>
      <xdr:spPr>
        <a:xfrm>
          <a:off x="1931042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157678</xdr:rowOff>
    </xdr:from>
    <xdr:ext cx="469744" cy="259045"/>
    <xdr:sp macro="" textlink="">
      <xdr:nvSpPr>
        <xdr:cNvPr id="864" name="n_4mainValue【公民館】&#10;一人当たり面積">
          <a:extLst>
            <a:ext uri="{FF2B5EF4-FFF2-40B4-BE49-F238E27FC236}">
              <a16:creationId xmlns:a16="http://schemas.microsoft.com/office/drawing/2014/main" id="{45F532C2-232C-49AC-A78A-2E117637553A}"/>
            </a:ext>
          </a:extLst>
        </xdr:cNvPr>
        <xdr:cNvSpPr txBox="1"/>
      </xdr:nvSpPr>
      <xdr:spPr>
        <a:xfrm>
          <a:off x="18421427" y="176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B81A1D70-1070-45C1-99DD-C0DAE65CA1D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8C0F23EA-E6DA-4CDB-9F55-F9AAF777A5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7BC89E1F-9A8D-41DD-BDB5-EEBE60FCDC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当村において、道路の有形固定資産減価償却率は類似団体と比較し非常に高い水準をとなっており、今後計画的に工事を行っていく必要がある。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また、公営住宅、橋りょう・トンネル、港湾・漁港、公民館は有形固定資産減価償却率</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を超えており、老朽化が進んでいる。公営住宅においては、道路の次に老朽化が進んでおり、類似団体と比較し、一人当たりの面積が</a:t>
          </a:r>
          <a:r>
            <a:rPr kumimoji="1" lang="en-US" altLang="ja-JP" sz="1300">
              <a:latin typeface="ＭＳ Ｐゴシック" panose="020B0600070205080204" pitchFamily="50" charset="-128"/>
              <a:ea typeface="ＭＳ Ｐゴシック" panose="020B0600070205080204" pitchFamily="50" charset="-128"/>
            </a:rPr>
            <a:t>1.799</a:t>
          </a:r>
          <a:r>
            <a:rPr kumimoji="1" lang="ja-JP" altLang="en-US" sz="1300">
              <a:latin typeface="ＭＳ Ｐゴシック" panose="020B0600070205080204" pitchFamily="50" charset="-128"/>
              <a:ea typeface="ＭＳ Ｐゴシック" panose="020B0600070205080204" pitchFamily="50" charset="-128"/>
            </a:rPr>
            <a:t>㎡多い状態であることから、公共施設総合管理計画及び個別施設計画に基づき適切に、維持修繕を進めていく。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認定こども園・学校施設については、千歳平小学校や泊こども園等の建設に伴い有形固定資産減価償却率が類似団体内平均値よりも低い水準となっている。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6EE417-7F98-40E6-89C6-418C366A5B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D8C25B-67D9-4829-A672-0CEB131C0A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589CA6-8FC1-44C2-9B2C-B7F01EB041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B6C9DA-8795-4B01-819C-C6C4173457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7F8092-663E-4A35-85DA-5BCF9B0B6C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1917D6-C20A-44B4-BA04-CE98669FE54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57E3D6-FA36-4EB5-B6CA-B6D78B26A8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A72E51-6554-4701-AF1A-512FD00770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6E2BB1-B58F-4F45-B301-90E000F696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9CBFC0-F128-4978-A1EB-B5ECF0BEEF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EC6F0A-2F3E-4FDC-BAE7-5B71ED6C788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59CFB3-3035-40CD-8375-FAD04C0563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F54709-474B-462A-A7E4-94F308ECEF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791CEB4-828C-4D48-9C1E-29EFC6C8D3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2CB135-E828-49EB-9095-99C791C037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6088D5-BF74-4FC9-8A00-7914700D4A1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9E0540-99A7-4665-A767-E0CAF67921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E57F07-AD70-4D91-8D02-F529564557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65F021-7396-48EE-A07E-2EA418C6EA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9B1FA9-573A-40E6-ACA0-51191C209C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5E32D9-BB2F-459A-8634-4B6F6F0B1B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558F81-FDBA-44A1-A550-C749FFF82FA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C254F5-5CF9-4BE3-A3D1-E230383742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75D38A-D93C-448D-97E2-44921EA861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9FD117-8AE9-494C-BA97-74223A79BA7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4F9676-B7C3-4406-AECE-E491FA02AE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7AF74B-4861-46E5-BD6E-43EF59D650D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BFB6B7-6EED-4C7E-92A1-963ABE350E6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F25C75-83CC-48BA-9FDC-3D9A8C3C52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E5FDB0-F5C1-4E4A-885A-B068E625A8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805B35-0F7B-40C5-A00C-E654EC62EE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FE3AC0-6290-4A11-B49A-B10A264F34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9FA4DC-4832-4B7F-AB8E-67B6629289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42CDB5-FB0E-4B38-B391-86FA446FF3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A1CC03-9462-470A-A241-C14F98A6711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05AB51-7E7A-45BC-A483-D36B1D1CE0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EEACB4-A2F5-4885-8BF7-BD03649CD2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6E45DD8-6364-4ACB-A2BC-95F63DDC51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2AF341B-603E-4141-949F-669C8DD564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200545B-E7D7-495A-9CBE-D7608F8FB9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3EA2845-306D-4FA0-81D4-8317276E1F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DAB33B-9E1B-41A8-B9FD-69262B943A5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74EE1EB-37C2-4E79-9402-31971128D79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27F102D-C7A2-4F85-9E00-C10538FC800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50C3C19-6EF1-442D-B0F4-0A202EF0078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CC8BD2D-2CC4-48E8-852D-E87413B8B48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57443AB-9156-4E1A-937A-78B09D31C6F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D46C809-D5EA-4130-9E7C-73154A28242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A9739F0-A7C0-4361-A215-2ABEC0BD04B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60716D9-2DB6-49AF-9432-85FC73EE454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41D4EEC-6DAF-4DB1-9488-1D898EF4785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A2086FA-3228-45F5-A010-DAEDB0A1D4C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BF8E9E0-C2BB-40E6-B4D8-E4E846A20CD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35A5103-3BC0-401B-9BB7-697F3596B35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6F597AD-DB83-4EC1-AD75-F99B0432E17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8BA43FC-A68E-4097-B86B-013CCB0549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62DBEFB8-5340-409A-99BE-7F62D89BE8C4}"/>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5519B4A2-DA9C-4DFA-85DE-3E6A84BD6BBE}"/>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86D185B8-24E4-4DF8-8D40-A9C1ECF164E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75E9E293-3741-4CD1-BE65-DEDD5112A317}"/>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28DCFCB6-DBA6-4018-876E-BB1245445793}"/>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4071F282-CE14-41DC-A92F-272D6A39E7D7}"/>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D4F2EE09-FB4D-44C0-8C65-D38E899C4AA4}"/>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646878F2-6217-403E-8667-D758B534F237}"/>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FD646A90-CEB7-42F1-A171-D2E7158296AB}"/>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B9094CE4-C0FA-4CAF-8886-42328A86EBC5}"/>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9AC820A8-EE10-4B32-A542-9152E8EF32BD}"/>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7F48C0-1014-4390-A17E-0751FA5664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9F3718F-BA60-41C7-A3B4-0AA013DF06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16F9A6-73A9-4F16-9EDA-F9463BBC881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6D5E4F-AFEA-49FE-AC40-FD162DA5AD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51E63E7-9261-4E24-B5EC-9D9E85D8128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4" name="楕円 73">
          <a:extLst>
            <a:ext uri="{FF2B5EF4-FFF2-40B4-BE49-F238E27FC236}">
              <a16:creationId xmlns:a16="http://schemas.microsoft.com/office/drawing/2014/main" id="{A188DFAA-D2A2-4AFD-A283-889B9C38AE50}"/>
            </a:ext>
          </a:extLst>
        </xdr:cNvPr>
        <xdr:cNvSpPr/>
      </xdr:nvSpPr>
      <xdr:spPr>
        <a:xfrm>
          <a:off x="4584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38117</xdr:rowOff>
    </xdr:from>
    <xdr:ext cx="405111" cy="259045"/>
    <xdr:sp macro="" textlink="">
      <xdr:nvSpPr>
        <xdr:cNvPr id="75" name="【図書館】&#10;有形固定資産減価償却率該当値テキスト">
          <a:extLst>
            <a:ext uri="{FF2B5EF4-FFF2-40B4-BE49-F238E27FC236}">
              <a16:creationId xmlns:a16="http://schemas.microsoft.com/office/drawing/2014/main" id="{06410CCA-C3BD-47E4-99E7-7EFCD9E2A7E0}"/>
            </a:ext>
          </a:extLst>
        </xdr:cNvPr>
        <xdr:cNvSpPr txBox="1"/>
      </xdr:nvSpPr>
      <xdr:spPr>
        <a:xfrm>
          <a:off x="4673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6" name="楕円 75">
          <a:extLst>
            <a:ext uri="{FF2B5EF4-FFF2-40B4-BE49-F238E27FC236}">
              <a16:creationId xmlns:a16="http://schemas.microsoft.com/office/drawing/2014/main" id="{1478B697-AB2C-49D2-9352-7AF3A6819E5F}"/>
            </a:ext>
          </a:extLst>
        </xdr:cNvPr>
        <xdr:cNvSpPr/>
      </xdr:nvSpPr>
      <xdr:spPr>
        <a:xfrm>
          <a:off x="3746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74567</xdr:rowOff>
    </xdr:from>
    <xdr:to>
      <xdr:col>24</xdr:col>
      <xdr:colOff>63500</xdr:colOff>
      <xdr:row>38</xdr:row>
      <xdr:rowOff>110490</xdr:rowOff>
    </xdr:to>
    <xdr:cxnSp macro="">
      <xdr:nvCxnSpPr>
        <xdr:cNvPr id="77" name="直線コネクタ 76">
          <a:extLst>
            <a:ext uri="{FF2B5EF4-FFF2-40B4-BE49-F238E27FC236}">
              <a16:creationId xmlns:a16="http://schemas.microsoft.com/office/drawing/2014/main" id="{02EEADA5-D943-4D91-97CD-BC382DCED53E}"/>
            </a:ext>
          </a:extLst>
        </xdr:cNvPr>
        <xdr:cNvCxnSpPr/>
      </xdr:nvCxnSpPr>
      <xdr:spPr>
        <a:xfrm>
          <a:off x="3797300" y="658966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8" name="楕円 77">
          <a:extLst>
            <a:ext uri="{FF2B5EF4-FFF2-40B4-BE49-F238E27FC236}">
              <a16:creationId xmlns:a16="http://schemas.microsoft.com/office/drawing/2014/main" id="{F2893F65-8B27-49A9-B00C-0E97B32E4600}"/>
            </a:ext>
          </a:extLst>
        </xdr:cNvPr>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74567</xdr:rowOff>
    </xdr:to>
    <xdr:cxnSp macro="">
      <xdr:nvCxnSpPr>
        <xdr:cNvPr id="79" name="直線コネクタ 78">
          <a:extLst>
            <a:ext uri="{FF2B5EF4-FFF2-40B4-BE49-F238E27FC236}">
              <a16:creationId xmlns:a16="http://schemas.microsoft.com/office/drawing/2014/main" id="{B97E52FB-40A3-4CB2-A3EB-FFE4DC7CB71D}"/>
            </a:ext>
          </a:extLst>
        </xdr:cNvPr>
        <xdr:cNvCxnSpPr/>
      </xdr:nvCxnSpPr>
      <xdr:spPr>
        <a:xfrm>
          <a:off x="2908300" y="652272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80" name="楕円 79">
          <a:extLst>
            <a:ext uri="{FF2B5EF4-FFF2-40B4-BE49-F238E27FC236}">
              <a16:creationId xmlns:a16="http://schemas.microsoft.com/office/drawing/2014/main" id="{F652016C-5808-4041-B6E5-F3C6329C8F07}"/>
            </a:ext>
          </a:extLst>
        </xdr:cNvPr>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7620</xdr:rowOff>
    </xdr:to>
    <xdr:cxnSp macro="">
      <xdr:nvCxnSpPr>
        <xdr:cNvPr id="81" name="直線コネクタ 80">
          <a:extLst>
            <a:ext uri="{FF2B5EF4-FFF2-40B4-BE49-F238E27FC236}">
              <a16:creationId xmlns:a16="http://schemas.microsoft.com/office/drawing/2014/main" id="{F720A2AE-1747-4BF2-AF47-A9E6C53F37FE}"/>
            </a:ext>
          </a:extLst>
        </xdr:cNvPr>
        <xdr:cNvCxnSpPr/>
      </xdr:nvCxnSpPr>
      <xdr:spPr>
        <a:xfrm>
          <a:off x="2019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90714</xdr:rowOff>
    </xdr:from>
    <xdr:to>
      <xdr:col>6</xdr:col>
      <xdr:colOff>38100</xdr:colOff>
      <xdr:row>38</xdr:row>
      <xdr:rowOff>20864</xdr:rowOff>
    </xdr:to>
    <xdr:sp macro="" textlink="">
      <xdr:nvSpPr>
        <xdr:cNvPr id="82" name="楕円 81">
          <a:extLst>
            <a:ext uri="{FF2B5EF4-FFF2-40B4-BE49-F238E27FC236}">
              <a16:creationId xmlns:a16="http://schemas.microsoft.com/office/drawing/2014/main" id="{5396878B-0126-4DDF-A219-5C9DCA616E2F}"/>
            </a:ext>
          </a:extLst>
        </xdr:cNvPr>
        <xdr:cNvSpPr/>
      </xdr:nvSpPr>
      <xdr:spPr>
        <a:xfrm>
          <a:off x="1079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141514</xdr:rowOff>
    </xdr:from>
    <xdr:to>
      <xdr:col>10</xdr:col>
      <xdr:colOff>114300</xdr:colOff>
      <xdr:row>38</xdr:row>
      <xdr:rowOff>7620</xdr:rowOff>
    </xdr:to>
    <xdr:cxnSp macro="">
      <xdr:nvCxnSpPr>
        <xdr:cNvPr id="83" name="直線コネクタ 82">
          <a:extLst>
            <a:ext uri="{FF2B5EF4-FFF2-40B4-BE49-F238E27FC236}">
              <a16:creationId xmlns:a16="http://schemas.microsoft.com/office/drawing/2014/main" id="{5F59687E-1953-43DF-8CF6-1E12B3E758D4}"/>
            </a:ext>
          </a:extLst>
        </xdr:cNvPr>
        <xdr:cNvCxnSpPr/>
      </xdr:nvCxnSpPr>
      <xdr:spPr>
        <a:xfrm>
          <a:off x="1130300" y="64851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4C08BEB6-2A1F-4D7A-8C5C-89AC5A654428}"/>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E8B852D5-2896-488C-84DF-BB6C2849A3CC}"/>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78450602-884F-4647-94D5-B4B53F638467}"/>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12AD42C8-748D-4AFA-9976-7A2460C4676A}"/>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116494</xdr:rowOff>
    </xdr:from>
    <xdr:ext cx="405111" cy="259045"/>
    <xdr:sp macro="" textlink="">
      <xdr:nvSpPr>
        <xdr:cNvPr id="88" name="n_1mainValue【図書館】&#10;有形固定資産減価償却率">
          <a:extLst>
            <a:ext uri="{FF2B5EF4-FFF2-40B4-BE49-F238E27FC236}">
              <a16:creationId xmlns:a16="http://schemas.microsoft.com/office/drawing/2014/main" id="{A95989B3-C681-4290-BE79-D5C93F188507}"/>
            </a:ext>
          </a:extLst>
        </xdr:cNvPr>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D6E796F9-A31D-4368-A0F9-1999D8623D51}"/>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90" name="n_3mainValue【図書館】&#10;有形固定資産減価償却率">
          <a:extLst>
            <a:ext uri="{FF2B5EF4-FFF2-40B4-BE49-F238E27FC236}">
              <a16:creationId xmlns:a16="http://schemas.microsoft.com/office/drawing/2014/main" id="{17B6A1C3-1A36-4C18-A223-349446AC0301}"/>
            </a:ext>
          </a:extLst>
        </xdr:cNvPr>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11992</xdr:rowOff>
    </xdr:from>
    <xdr:ext cx="405111" cy="259045"/>
    <xdr:sp macro="" textlink="">
      <xdr:nvSpPr>
        <xdr:cNvPr id="91" name="n_4mainValue【図書館】&#10;有形固定資産減価償却率">
          <a:extLst>
            <a:ext uri="{FF2B5EF4-FFF2-40B4-BE49-F238E27FC236}">
              <a16:creationId xmlns:a16="http://schemas.microsoft.com/office/drawing/2014/main" id="{C40A50C5-0E1A-4699-9E93-A1D25649C776}"/>
            </a:ext>
          </a:extLst>
        </xdr:cNvPr>
        <xdr:cNvSpPr txBox="1"/>
      </xdr:nvSpPr>
      <xdr:spPr>
        <a:xfrm>
          <a:off x="9277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B1547B0-2008-455E-A116-E6A723A58F4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627E0C5-20A6-4454-AD1A-30C076D8A8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37C7550-12A6-403E-80DA-A75DC38C63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B589FB2-34A3-460C-9B0D-EB9959394F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88E8808-7868-4E05-9AF8-FC2DFB5449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394985A-8232-4493-97C2-4BCCCA1C1C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B6B547D-BBEE-43CD-840B-A03DCC7935B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A40D88-00B1-4577-960F-4EF1DE4DEC5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5BA4BDA-86BA-44C9-8B38-4ED32DD2429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74BB183-28D2-44C0-B745-CDE766DF8CD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BD12991-1593-453D-A81F-0143EED40D1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9D077BE-7561-4437-88DE-AD0AD692589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D3A3AC4-38CE-417E-952A-B8303B5EEEB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2C01385-11D7-4BF2-984C-02464F05A06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9D7FFD9-3F51-4B17-AE23-B115C5828BB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C9859CD-A624-41A2-9D5E-520FFEC8286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618F366-8D42-4ACA-8F51-9578351EBCC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D12DBCE-AA9F-4E73-A893-86AF80519C4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B28FF9F-B9F3-4EB1-975C-D15CA6FCF8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46B3DA2-EECD-4879-A57A-24A3905B6BE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DAAF7B5-55AA-4451-8C79-C10AA994BF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A129BC18-4F38-4801-B1D6-8A4FBF5B9447}"/>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5E3E263-3094-455B-BC97-5A1E18495FE7}"/>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1DF9453F-BF9F-4386-874F-A617882F5FF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76F4AB95-914C-4118-895D-DBF95ADD37BE}"/>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00EFC6A2-364F-4345-8B18-5F1ECD5B25EC}"/>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A029B6F4-9B2E-482A-B022-2A364EEADF4D}"/>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0394FB7A-5A3F-4764-A23F-273CF1E2F26D}"/>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711D85A5-0EF2-4293-AD12-49E3426DC003}"/>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6BD61DDC-9494-4AB5-97CC-51C0DEDAB77C}"/>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5C2C4B7A-1F49-46CF-95B6-2B819F66BB40}"/>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D53C3475-35DF-4244-8C8A-FC50338653DC}"/>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AA741BB-E1A8-4CD1-8194-B303C525D6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21A9B1-198C-45F0-8EB1-088534F09EB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D0C6E4F-6B23-442A-9C29-70C631F6360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605806-B80A-4E18-9915-53EECEB5FD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56FD35-E10C-4319-B7D9-7F2DFB6881C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29" name="楕円 128">
          <a:extLst>
            <a:ext uri="{FF2B5EF4-FFF2-40B4-BE49-F238E27FC236}">
              <a16:creationId xmlns:a16="http://schemas.microsoft.com/office/drawing/2014/main" id="{A95F5C3F-6AC9-490A-AF28-8F051206BCE7}"/>
            </a:ext>
          </a:extLst>
        </xdr:cNvPr>
        <xdr:cNvSpPr/>
      </xdr:nvSpPr>
      <xdr:spPr>
        <a:xfrm>
          <a:off x="10426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120413</xdr:rowOff>
    </xdr:from>
    <xdr:ext cx="469744" cy="259045"/>
    <xdr:sp macro="" textlink="">
      <xdr:nvSpPr>
        <xdr:cNvPr id="130" name="【図書館】&#10;一人当たり面積該当値テキスト">
          <a:extLst>
            <a:ext uri="{FF2B5EF4-FFF2-40B4-BE49-F238E27FC236}">
              <a16:creationId xmlns:a16="http://schemas.microsoft.com/office/drawing/2014/main" id="{46866117-558C-494F-A47E-BF43800022BE}"/>
            </a:ext>
          </a:extLst>
        </xdr:cNvPr>
        <xdr:cNvSpPr txBox="1"/>
      </xdr:nvSpPr>
      <xdr:spPr>
        <a:xfrm>
          <a:off x="10515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146558</xdr:rowOff>
    </xdr:from>
    <xdr:to>
      <xdr:col>50</xdr:col>
      <xdr:colOff>165100</xdr:colOff>
      <xdr:row>40</xdr:row>
      <xdr:rowOff>76708</xdr:rowOff>
    </xdr:to>
    <xdr:sp macro="" textlink="">
      <xdr:nvSpPr>
        <xdr:cNvPr id="131" name="楕円 130">
          <a:extLst>
            <a:ext uri="{FF2B5EF4-FFF2-40B4-BE49-F238E27FC236}">
              <a16:creationId xmlns:a16="http://schemas.microsoft.com/office/drawing/2014/main" id="{695735CC-5264-439E-8F09-5BF5E261E524}"/>
            </a:ext>
          </a:extLst>
        </xdr:cNvPr>
        <xdr:cNvSpPr/>
      </xdr:nvSpPr>
      <xdr:spPr>
        <a:xfrm>
          <a:off x="9588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25908</xdr:rowOff>
    </xdr:to>
    <xdr:cxnSp macro="">
      <xdr:nvCxnSpPr>
        <xdr:cNvPr id="132" name="直線コネクタ 131">
          <a:extLst>
            <a:ext uri="{FF2B5EF4-FFF2-40B4-BE49-F238E27FC236}">
              <a16:creationId xmlns:a16="http://schemas.microsoft.com/office/drawing/2014/main" id="{8C72C441-E3D2-43EC-B884-E0087A525180}"/>
            </a:ext>
          </a:extLst>
        </xdr:cNvPr>
        <xdr:cNvCxnSpPr/>
      </xdr:nvCxnSpPr>
      <xdr:spPr>
        <a:xfrm flipV="1">
          <a:off x="9639300" y="6879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3" name="楕円 132">
          <a:extLst>
            <a:ext uri="{FF2B5EF4-FFF2-40B4-BE49-F238E27FC236}">
              <a16:creationId xmlns:a16="http://schemas.microsoft.com/office/drawing/2014/main" id="{EBD84032-2D2A-4721-94D3-E0A01F0D01C9}"/>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25908</xdr:rowOff>
    </xdr:from>
    <xdr:to>
      <xdr:col>50</xdr:col>
      <xdr:colOff>114300</xdr:colOff>
      <xdr:row>40</xdr:row>
      <xdr:rowOff>30480</xdr:rowOff>
    </xdr:to>
    <xdr:cxnSp macro="">
      <xdr:nvCxnSpPr>
        <xdr:cNvPr id="134" name="直線コネクタ 133">
          <a:extLst>
            <a:ext uri="{FF2B5EF4-FFF2-40B4-BE49-F238E27FC236}">
              <a16:creationId xmlns:a16="http://schemas.microsoft.com/office/drawing/2014/main" id="{2E59E761-E3B3-42E0-91A9-6B64DE976D6B}"/>
            </a:ext>
          </a:extLst>
        </xdr:cNvPr>
        <xdr:cNvCxnSpPr/>
      </xdr:nvCxnSpPr>
      <xdr:spPr>
        <a:xfrm flipV="1">
          <a:off x="8750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155702</xdr:rowOff>
    </xdr:from>
    <xdr:to>
      <xdr:col>41</xdr:col>
      <xdr:colOff>101600</xdr:colOff>
      <xdr:row>40</xdr:row>
      <xdr:rowOff>85852</xdr:rowOff>
    </xdr:to>
    <xdr:sp macro="" textlink="">
      <xdr:nvSpPr>
        <xdr:cNvPr id="135" name="楕円 134">
          <a:extLst>
            <a:ext uri="{FF2B5EF4-FFF2-40B4-BE49-F238E27FC236}">
              <a16:creationId xmlns:a16="http://schemas.microsoft.com/office/drawing/2014/main" id="{30A28D39-AFBD-4D2D-9FA3-80CA133DE0F1}"/>
            </a:ext>
          </a:extLst>
        </xdr:cNvPr>
        <xdr:cNvSpPr/>
      </xdr:nvSpPr>
      <xdr:spPr>
        <a:xfrm>
          <a:off x="7810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35052</xdr:rowOff>
    </xdr:to>
    <xdr:cxnSp macro="">
      <xdr:nvCxnSpPr>
        <xdr:cNvPr id="136" name="直線コネクタ 135">
          <a:extLst>
            <a:ext uri="{FF2B5EF4-FFF2-40B4-BE49-F238E27FC236}">
              <a16:creationId xmlns:a16="http://schemas.microsoft.com/office/drawing/2014/main" id="{17D5EBD0-B2BA-443B-B283-DE143E429C71}"/>
            </a:ext>
          </a:extLst>
        </xdr:cNvPr>
        <xdr:cNvCxnSpPr/>
      </xdr:nvCxnSpPr>
      <xdr:spPr>
        <a:xfrm flipV="1">
          <a:off x="7861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7" name="楕円 136">
          <a:extLst>
            <a:ext uri="{FF2B5EF4-FFF2-40B4-BE49-F238E27FC236}">
              <a16:creationId xmlns:a16="http://schemas.microsoft.com/office/drawing/2014/main" id="{D23D22ED-7297-459F-A454-961857BB974A}"/>
            </a:ext>
          </a:extLst>
        </xdr:cNvPr>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35052</xdr:rowOff>
    </xdr:from>
    <xdr:to>
      <xdr:col>41</xdr:col>
      <xdr:colOff>50800</xdr:colOff>
      <xdr:row>40</xdr:row>
      <xdr:rowOff>35052</xdr:rowOff>
    </xdr:to>
    <xdr:cxnSp macro="">
      <xdr:nvCxnSpPr>
        <xdr:cNvPr id="138" name="直線コネクタ 137">
          <a:extLst>
            <a:ext uri="{FF2B5EF4-FFF2-40B4-BE49-F238E27FC236}">
              <a16:creationId xmlns:a16="http://schemas.microsoft.com/office/drawing/2014/main" id="{2548F7E4-466C-481F-8177-B309E4249A63}"/>
            </a:ext>
          </a:extLst>
        </xdr:cNvPr>
        <xdr:cNvCxnSpPr/>
      </xdr:nvCxnSpPr>
      <xdr:spPr>
        <a:xfrm>
          <a:off x="6972300" y="689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0DFFDABE-0F9C-4058-AAFC-00BC93F76181}"/>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66C31BE0-BC53-49F5-A0DE-758A80FA0D9E}"/>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32C79852-64AB-4F07-B758-C79A94922442}"/>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6797B2A0-AF5B-4CF1-A802-D7D83BAC494D}"/>
            </a:ext>
          </a:extLst>
        </xdr:cNvPr>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67835</xdr:rowOff>
    </xdr:from>
    <xdr:ext cx="469744" cy="259045"/>
    <xdr:sp macro="" textlink="">
      <xdr:nvSpPr>
        <xdr:cNvPr id="143" name="n_1mainValue【図書館】&#10;一人当たり面積">
          <a:extLst>
            <a:ext uri="{FF2B5EF4-FFF2-40B4-BE49-F238E27FC236}">
              <a16:creationId xmlns:a16="http://schemas.microsoft.com/office/drawing/2014/main" id="{A942E6A5-4FF0-4A59-B54E-577A53EA95F1}"/>
            </a:ext>
          </a:extLst>
        </xdr:cNvPr>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4" name="n_2mainValue【図書館】&#10;一人当たり面積">
          <a:extLst>
            <a:ext uri="{FF2B5EF4-FFF2-40B4-BE49-F238E27FC236}">
              <a16:creationId xmlns:a16="http://schemas.microsoft.com/office/drawing/2014/main" id="{E23B22F5-BC1A-4FEC-BB76-9D0B29A627A1}"/>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76979</xdr:rowOff>
    </xdr:from>
    <xdr:ext cx="469744" cy="259045"/>
    <xdr:sp macro="" textlink="">
      <xdr:nvSpPr>
        <xdr:cNvPr id="145" name="n_3mainValue【図書館】&#10;一人当たり面積">
          <a:extLst>
            <a:ext uri="{FF2B5EF4-FFF2-40B4-BE49-F238E27FC236}">
              <a16:creationId xmlns:a16="http://schemas.microsoft.com/office/drawing/2014/main" id="{BA6E9F95-BDC6-43A0-A02B-372FD9D98224}"/>
            </a:ext>
          </a:extLst>
        </xdr:cNvPr>
        <xdr:cNvSpPr txBox="1"/>
      </xdr:nvSpPr>
      <xdr:spPr>
        <a:xfrm>
          <a:off x="7626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6" name="n_4mainValue【図書館】&#10;一人当たり面積">
          <a:extLst>
            <a:ext uri="{FF2B5EF4-FFF2-40B4-BE49-F238E27FC236}">
              <a16:creationId xmlns:a16="http://schemas.microsoft.com/office/drawing/2014/main" id="{955A3D0E-38D7-49C0-BC25-80713D9CE8FF}"/>
            </a:ext>
          </a:extLst>
        </xdr:cNvPr>
        <xdr:cNvSpPr txBox="1"/>
      </xdr:nvSpPr>
      <xdr:spPr>
        <a:xfrm>
          <a:off x="6737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9D8FAB9-2939-40BC-B6A7-240B70BC8E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2FEB052-5754-4AD7-BDE3-F2FBFC33D2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EFD3825-9A8F-4B7F-B514-D9165462D7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4015EEB-DC2D-4E72-9374-C33B86154A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5E47EC5-325A-47ED-A878-89775A619C5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4975D5B-25DB-4806-87E8-14792FA206E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D807597-4549-4FB4-B3AC-57A821B7EB7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943C026-3AF8-47EB-89E1-28ED573B3C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9FC113C-76CA-4CE2-B181-0F8AF51383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9D8DE75-CE05-4F11-8674-F0C1D49B3CC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55F9719-0042-4F00-BC40-70E9F9FE2C9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133720A-CB6A-4393-8228-F72FE09ABE7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B15ADB0-50C5-4B48-89CF-1732A39E5FE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BF12704-1C47-4A07-A01D-E82A3290558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7EC03E9-925A-4AB9-91F1-B19443A2E7D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512376A-9E69-42C3-A814-D3E63572D8D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D44288A-8A10-4B25-B869-1AAD0A545FD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603F055-B184-4985-95D3-78CD711C270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505EB99-6C57-495E-9351-A12AA665B5E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ACB5B0D-3222-4C4C-9007-CD191AB2CE7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14DA37D-2FB3-4C09-874B-821410538AB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2CBC637-C18C-40DB-9389-FC7D8DC23E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36178A3-689A-4508-8858-AC792B962A7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AC04D08-D82F-4E4D-9FE2-96DF2D15C67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980CBEE-38C0-40AC-AA35-0204C1FF4693}"/>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9017B84-1E2A-4CE7-A3C0-74CF99DEBEC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6FD0A9C-BAA1-4B3B-90A1-FF9760D5137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6C0B00E-4296-4920-A9F2-115F1FD65390}"/>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C9A99F79-7F89-4318-9370-20D20C513D8D}"/>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8679D0F-0987-4231-BF3D-889E10BAF50F}"/>
            </a:ext>
          </a:extLst>
        </xdr:cNvPr>
        <xdr:cNvSpPr txBox="1"/>
      </xdr:nvSpPr>
      <xdr:spPr>
        <a:xfrm>
          <a:off x="4673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2FA8FC63-66A1-4D56-BEB4-B0ED75CF21E9}"/>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42E038C5-245B-4076-BFBA-AAF751C8451B}"/>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4E6A3259-1ED0-41D5-B02B-5C364DC85236}"/>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B62B58D1-9850-4EFF-8C87-71D546E1A70F}"/>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87CC9349-9244-4B53-87CA-DF917572E027}"/>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DF299F7-4B65-49FB-A208-10877A5D2B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3236E62-279F-40ED-81B7-6AA65CCF7C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0B00113-0364-44AE-93AA-4516C24B23B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DFC9B41-764B-4E14-B343-973DCB2298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586418-EAD7-4A03-AD3D-846E4E723A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87" name="楕円 186">
          <a:extLst>
            <a:ext uri="{FF2B5EF4-FFF2-40B4-BE49-F238E27FC236}">
              <a16:creationId xmlns:a16="http://schemas.microsoft.com/office/drawing/2014/main" id="{04F80E5D-DC27-470D-A048-1D94FC96FBE0}"/>
            </a:ext>
          </a:extLst>
        </xdr:cNvPr>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00B4B94-5BF3-4385-8B68-C24502467C04}"/>
            </a:ext>
          </a:extLst>
        </xdr:cNvPr>
        <xdr:cNvSpPr txBox="1"/>
      </xdr:nvSpPr>
      <xdr:spPr>
        <a:xfrm>
          <a:off x="4673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89" name="楕円 188">
          <a:extLst>
            <a:ext uri="{FF2B5EF4-FFF2-40B4-BE49-F238E27FC236}">
              <a16:creationId xmlns:a16="http://schemas.microsoft.com/office/drawing/2014/main" id="{D3C0170E-DB0B-4524-810D-054B6F302225}"/>
            </a:ext>
          </a:extLst>
        </xdr:cNvPr>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135255</xdr:rowOff>
    </xdr:to>
    <xdr:cxnSp macro="">
      <xdr:nvCxnSpPr>
        <xdr:cNvPr id="190" name="直線コネクタ 189">
          <a:extLst>
            <a:ext uri="{FF2B5EF4-FFF2-40B4-BE49-F238E27FC236}">
              <a16:creationId xmlns:a16="http://schemas.microsoft.com/office/drawing/2014/main" id="{1FEC636B-4AFB-44AA-8AB4-A28A249EB393}"/>
            </a:ext>
          </a:extLst>
        </xdr:cNvPr>
        <xdr:cNvCxnSpPr/>
      </xdr:nvCxnSpPr>
      <xdr:spPr>
        <a:xfrm>
          <a:off x="3797300" y="101936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80645</xdr:rowOff>
    </xdr:from>
    <xdr:to>
      <xdr:col>15</xdr:col>
      <xdr:colOff>101600</xdr:colOff>
      <xdr:row>59</xdr:row>
      <xdr:rowOff>10795</xdr:rowOff>
    </xdr:to>
    <xdr:sp macro="" textlink="">
      <xdr:nvSpPr>
        <xdr:cNvPr id="191" name="楕円 190">
          <a:extLst>
            <a:ext uri="{FF2B5EF4-FFF2-40B4-BE49-F238E27FC236}">
              <a16:creationId xmlns:a16="http://schemas.microsoft.com/office/drawing/2014/main" id="{043EAE73-EDD1-4819-A7CE-C0661D64B968}"/>
            </a:ext>
          </a:extLst>
        </xdr:cNvPr>
        <xdr:cNvSpPr/>
      </xdr:nvSpPr>
      <xdr:spPr>
        <a:xfrm>
          <a:off x="2857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131445</xdr:rowOff>
    </xdr:from>
    <xdr:to>
      <xdr:col>19</xdr:col>
      <xdr:colOff>177800</xdr:colOff>
      <xdr:row>59</xdr:row>
      <xdr:rowOff>78105</xdr:rowOff>
    </xdr:to>
    <xdr:cxnSp macro="">
      <xdr:nvCxnSpPr>
        <xdr:cNvPr id="192" name="直線コネクタ 191">
          <a:extLst>
            <a:ext uri="{FF2B5EF4-FFF2-40B4-BE49-F238E27FC236}">
              <a16:creationId xmlns:a16="http://schemas.microsoft.com/office/drawing/2014/main" id="{3F410EE3-46B7-49B5-B465-96345D31120A}"/>
            </a:ext>
          </a:extLst>
        </xdr:cNvPr>
        <xdr:cNvCxnSpPr/>
      </xdr:nvCxnSpPr>
      <xdr:spPr>
        <a:xfrm>
          <a:off x="2908300" y="1007554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141605</xdr:rowOff>
    </xdr:from>
    <xdr:to>
      <xdr:col>10</xdr:col>
      <xdr:colOff>165100</xdr:colOff>
      <xdr:row>59</xdr:row>
      <xdr:rowOff>71755</xdr:rowOff>
    </xdr:to>
    <xdr:sp macro="" textlink="">
      <xdr:nvSpPr>
        <xdr:cNvPr id="193" name="楕円 192">
          <a:extLst>
            <a:ext uri="{FF2B5EF4-FFF2-40B4-BE49-F238E27FC236}">
              <a16:creationId xmlns:a16="http://schemas.microsoft.com/office/drawing/2014/main" id="{D5428704-2C1F-42C1-BE72-49BAF8465C9A}"/>
            </a:ext>
          </a:extLst>
        </xdr:cNvPr>
        <xdr:cNvSpPr/>
      </xdr:nvSpPr>
      <xdr:spPr>
        <a:xfrm>
          <a:off x="1968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131445</xdr:rowOff>
    </xdr:from>
    <xdr:to>
      <xdr:col>15</xdr:col>
      <xdr:colOff>50800</xdr:colOff>
      <xdr:row>59</xdr:row>
      <xdr:rowOff>20955</xdr:rowOff>
    </xdr:to>
    <xdr:cxnSp macro="">
      <xdr:nvCxnSpPr>
        <xdr:cNvPr id="194" name="直線コネクタ 193">
          <a:extLst>
            <a:ext uri="{FF2B5EF4-FFF2-40B4-BE49-F238E27FC236}">
              <a16:creationId xmlns:a16="http://schemas.microsoft.com/office/drawing/2014/main" id="{5F2B67FA-FA4C-4A39-AD11-0263E5463CFA}"/>
            </a:ext>
          </a:extLst>
        </xdr:cNvPr>
        <xdr:cNvCxnSpPr/>
      </xdr:nvCxnSpPr>
      <xdr:spPr>
        <a:xfrm flipV="1">
          <a:off x="2019300" y="100755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93980</xdr:rowOff>
    </xdr:from>
    <xdr:to>
      <xdr:col>6</xdr:col>
      <xdr:colOff>38100</xdr:colOff>
      <xdr:row>59</xdr:row>
      <xdr:rowOff>24130</xdr:rowOff>
    </xdr:to>
    <xdr:sp macro="" textlink="">
      <xdr:nvSpPr>
        <xdr:cNvPr id="195" name="楕円 194">
          <a:extLst>
            <a:ext uri="{FF2B5EF4-FFF2-40B4-BE49-F238E27FC236}">
              <a16:creationId xmlns:a16="http://schemas.microsoft.com/office/drawing/2014/main" id="{F76EC79C-DA0A-42DE-91C4-7DFDD95B9E15}"/>
            </a:ext>
          </a:extLst>
        </xdr:cNvPr>
        <xdr:cNvSpPr/>
      </xdr:nvSpPr>
      <xdr:spPr>
        <a:xfrm>
          <a:off x="1079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144780</xdr:rowOff>
    </xdr:from>
    <xdr:to>
      <xdr:col>10</xdr:col>
      <xdr:colOff>114300</xdr:colOff>
      <xdr:row>59</xdr:row>
      <xdr:rowOff>20955</xdr:rowOff>
    </xdr:to>
    <xdr:cxnSp macro="">
      <xdr:nvCxnSpPr>
        <xdr:cNvPr id="196" name="直線コネクタ 195">
          <a:extLst>
            <a:ext uri="{FF2B5EF4-FFF2-40B4-BE49-F238E27FC236}">
              <a16:creationId xmlns:a16="http://schemas.microsoft.com/office/drawing/2014/main" id="{9CA4CDD2-04D0-487E-A784-C2DFED9A8269}"/>
            </a:ext>
          </a:extLst>
        </xdr:cNvPr>
        <xdr:cNvCxnSpPr/>
      </xdr:nvCxnSpPr>
      <xdr:spPr>
        <a:xfrm>
          <a:off x="1130300" y="100888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E39B6ADC-ED5A-4E8F-82EF-569DB3003513}"/>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8" name="n_2aveValue【体育館・プール】&#10;有形固定資産減価償却率">
          <a:extLst>
            <a:ext uri="{FF2B5EF4-FFF2-40B4-BE49-F238E27FC236}">
              <a16:creationId xmlns:a16="http://schemas.microsoft.com/office/drawing/2014/main" id="{C517F66D-66E1-4414-91B5-54E5B60A5554}"/>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9" name="n_3aveValue【体育館・プール】&#10;有形固定資産減価償却率">
          <a:extLst>
            <a:ext uri="{FF2B5EF4-FFF2-40B4-BE49-F238E27FC236}">
              <a16:creationId xmlns:a16="http://schemas.microsoft.com/office/drawing/2014/main" id="{EC1D76CC-C1F3-48A5-8583-427A656BA0E9}"/>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0" name="n_4aveValue【体育館・プール】&#10;有形固定資産減価償却率">
          <a:extLst>
            <a:ext uri="{FF2B5EF4-FFF2-40B4-BE49-F238E27FC236}">
              <a16:creationId xmlns:a16="http://schemas.microsoft.com/office/drawing/2014/main" id="{30285716-2D10-4EAC-9AE6-3AC66A0C1DFA}"/>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145432</xdr:rowOff>
    </xdr:from>
    <xdr:ext cx="405111" cy="259045"/>
    <xdr:sp macro="" textlink="">
      <xdr:nvSpPr>
        <xdr:cNvPr id="201" name="n_1mainValue【体育館・プール】&#10;有形固定資産減価償却率">
          <a:extLst>
            <a:ext uri="{FF2B5EF4-FFF2-40B4-BE49-F238E27FC236}">
              <a16:creationId xmlns:a16="http://schemas.microsoft.com/office/drawing/2014/main" id="{DC636B86-5528-469F-B397-97589C55BB2A}"/>
            </a:ext>
          </a:extLst>
        </xdr:cNvPr>
        <xdr:cNvSpPr txBox="1"/>
      </xdr:nvSpPr>
      <xdr:spPr>
        <a:xfrm>
          <a:off x="3582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27322</xdr:rowOff>
    </xdr:from>
    <xdr:ext cx="405111" cy="259045"/>
    <xdr:sp macro="" textlink="">
      <xdr:nvSpPr>
        <xdr:cNvPr id="202" name="n_2mainValue【体育館・プール】&#10;有形固定資産減価償却率">
          <a:extLst>
            <a:ext uri="{FF2B5EF4-FFF2-40B4-BE49-F238E27FC236}">
              <a16:creationId xmlns:a16="http://schemas.microsoft.com/office/drawing/2014/main" id="{C160C489-EA10-46CB-ADE2-C592034E4B26}"/>
            </a:ext>
          </a:extLst>
        </xdr:cNvPr>
        <xdr:cNvSpPr txBox="1"/>
      </xdr:nvSpPr>
      <xdr:spPr>
        <a:xfrm>
          <a:off x="2705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88282</xdr:rowOff>
    </xdr:from>
    <xdr:ext cx="405111" cy="259045"/>
    <xdr:sp macro="" textlink="">
      <xdr:nvSpPr>
        <xdr:cNvPr id="203" name="n_3mainValue【体育館・プール】&#10;有形固定資産減価償却率">
          <a:extLst>
            <a:ext uri="{FF2B5EF4-FFF2-40B4-BE49-F238E27FC236}">
              <a16:creationId xmlns:a16="http://schemas.microsoft.com/office/drawing/2014/main" id="{18E22FF1-6E7C-4B48-9FB3-5F6CB4A06EF7}"/>
            </a:ext>
          </a:extLst>
        </xdr:cNvPr>
        <xdr:cNvSpPr txBox="1"/>
      </xdr:nvSpPr>
      <xdr:spPr>
        <a:xfrm>
          <a:off x="1816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40657</xdr:rowOff>
    </xdr:from>
    <xdr:ext cx="405111" cy="259045"/>
    <xdr:sp macro="" textlink="">
      <xdr:nvSpPr>
        <xdr:cNvPr id="204" name="n_4mainValue【体育館・プール】&#10;有形固定資産減価償却率">
          <a:extLst>
            <a:ext uri="{FF2B5EF4-FFF2-40B4-BE49-F238E27FC236}">
              <a16:creationId xmlns:a16="http://schemas.microsoft.com/office/drawing/2014/main" id="{A5E643DB-729B-484C-8D71-D09746B6CF72}"/>
            </a:ext>
          </a:extLst>
        </xdr:cNvPr>
        <xdr:cNvSpPr txBox="1"/>
      </xdr:nvSpPr>
      <xdr:spPr>
        <a:xfrm>
          <a:off x="927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BA2FFBC-1249-4FD4-A7D8-0517094DAB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EB62E12-B803-45A7-9D13-972CBCB02D7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3E194F5-74F9-4E88-A666-4AEC4F23A2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7708EA4-9ADD-4E4F-9CFB-1D3D5F3BAA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93D2A8A-9FE5-46C5-80AC-32C6A5D80E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53125A2-1EE6-49A4-B7E8-0E3A3727A3A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9BB92D6-427A-4AE6-AF05-E87D7A1327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20A5793-B9DB-4A8B-B8D6-E434C85251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055317F-A432-4795-AE84-27927908BE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D42FBE2-79FE-47D7-8E68-1B3D2DE2D5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86F7DD5-3B44-473A-8523-E759B999656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652A8C2-D050-4CE4-94FA-672CD8E389F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41AD38A-8D89-4988-95F8-696B167C015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0942A5D-1EFA-467A-8FEA-2284C38AA8B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FF286D8-3A72-444E-8B7D-12FDBBB8139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1388597-27D4-45E2-84B8-04634A2FBA0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6DD11AE-7091-4EDE-ADB2-73D81DB909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7B61490-92D1-49ED-8884-B3ABD5E6FE7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73CA443-3EBF-470A-9D88-58A01EDE69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62C142B-D70B-48AA-BF12-C8A6F49CF1D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975122B-F146-447E-9F3B-ACA0DBF519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1ECB98D-B003-4E54-97D5-8B01F9A6C28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CFB3768-EC87-4660-A374-EB3D2611AF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A1F168B6-0F13-4E83-83D3-D92BECB03259}"/>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C6C48B12-63C1-41BA-9D42-97637BCE3978}"/>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06223DE0-D37E-48AA-BC25-EAB8546EAC87}"/>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E3798A69-5BE0-41CD-A11A-43094FA254A7}"/>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2AAD33EC-D98E-49F4-81E6-F4B3D7D89C74}"/>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233" name="【体育館・プール】&#10;一人当たり面積平均値テキスト">
          <a:extLst>
            <a:ext uri="{FF2B5EF4-FFF2-40B4-BE49-F238E27FC236}">
              <a16:creationId xmlns:a16="http://schemas.microsoft.com/office/drawing/2014/main" id="{1EBC9A9F-E27A-4A32-9B4C-94B2E7BBB8A6}"/>
            </a:ext>
          </a:extLst>
        </xdr:cNvPr>
        <xdr:cNvSpPr txBox="1"/>
      </xdr:nvSpPr>
      <xdr:spPr>
        <a:xfrm>
          <a:off x="10515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4BCE7D7F-B8E2-4487-A611-132464B18E2C}"/>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5DA78E9C-D372-4FCD-AE02-12D0CAF0ADC6}"/>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12494D66-C638-48C0-9038-DD56634EF163}"/>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913D2F0A-2BA8-4465-A703-4D9FCEFF0C31}"/>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AE0F2DCF-44D0-47AD-B6D4-B29F29E146B8}"/>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E49719C-1AA9-48FE-AF5B-BA30E60D84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046C4DF-72E4-4C82-BC6A-062715CDCB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3595F8A-CA9E-4651-8B84-43D48C081DC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2C8C03A-9E1A-400C-8145-71B54BBF60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7A2B4D-08BB-4485-B083-CCBB3C72D5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45974</xdr:rowOff>
    </xdr:from>
    <xdr:to>
      <xdr:col>55</xdr:col>
      <xdr:colOff>50800</xdr:colOff>
      <xdr:row>61</xdr:row>
      <xdr:rowOff>147574</xdr:rowOff>
    </xdr:to>
    <xdr:sp macro="" textlink="">
      <xdr:nvSpPr>
        <xdr:cNvPr id="244" name="楕円 243">
          <a:extLst>
            <a:ext uri="{FF2B5EF4-FFF2-40B4-BE49-F238E27FC236}">
              <a16:creationId xmlns:a16="http://schemas.microsoft.com/office/drawing/2014/main" id="{00288906-FD7F-4136-8718-8A93EDE709BC}"/>
            </a:ext>
          </a:extLst>
        </xdr:cNvPr>
        <xdr:cNvSpPr/>
      </xdr:nvSpPr>
      <xdr:spPr>
        <a:xfrm>
          <a:off x="10426700" y="1050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68851</xdr:rowOff>
    </xdr:from>
    <xdr:ext cx="469744" cy="259045"/>
    <xdr:sp macro="" textlink="">
      <xdr:nvSpPr>
        <xdr:cNvPr id="245" name="【体育館・プール】&#10;一人当たり面積該当値テキスト">
          <a:extLst>
            <a:ext uri="{FF2B5EF4-FFF2-40B4-BE49-F238E27FC236}">
              <a16:creationId xmlns:a16="http://schemas.microsoft.com/office/drawing/2014/main" id="{7128B62A-517A-4937-8C29-59FC1D8A9821}"/>
            </a:ext>
          </a:extLst>
        </xdr:cNvPr>
        <xdr:cNvSpPr txBox="1"/>
      </xdr:nvSpPr>
      <xdr:spPr>
        <a:xfrm>
          <a:off x="10515600"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154178</xdr:rowOff>
    </xdr:from>
    <xdr:to>
      <xdr:col>50</xdr:col>
      <xdr:colOff>165100</xdr:colOff>
      <xdr:row>62</xdr:row>
      <xdr:rowOff>84328</xdr:rowOff>
    </xdr:to>
    <xdr:sp macro="" textlink="">
      <xdr:nvSpPr>
        <xdr:cNvPr id="246" name="楕円 245">
          <a:extLst>
            <a:ext uri="{FF2B5EF4-FFF2-40B4-BE49-F238E27FC236}">
              <a16:creationId xmlns:a16="http://schemas.microsoft.com/office/drawing/2014/main" id="{2E6CB43E-EAE2-4ADA-9342-7D50711179CC}"/>
            </a:ext>
          </a:extLst>
        </xdr:cNvPr>
        <xdr:cNvSpPr/>
      </xdr:nvSpPr>
      <xdr:spPr>
        <a:xfrm>
          <a:off x="9588500" y="106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96774</xdr:rowOff>
    </xdr:from>
    <xdr:to>
      <xdr:col>55</xdr:col>
      <xdr:colOff>0</xdr:colOff>
      <xdr:row>62</xdr:row>
      <xdr:rowOff>33528</xdr:rowOff>
    </xdr:to>
    <xdr:cxnSp macro="">
      <xdr:nvCxnSpPr>
        <xdr:cNvPr id="247" name="直線コネクタ 246">
          <a:extLst>
            <a:ext uri="{FF2B5EF4-FFF2-40B4-BE49-F238E27FC236}">
              <a16:creationId xmlns:a16="http://schemas.microsoft.com/office/drawing/2014/main" id="{1E9900F2-8EDC-4C8D-8E0D-D4ADCC26412A}"/>
            </a:ext>
          </a:extLst>
        </xdr:cNvPr>
        <xdr:cNvCxnSpPr/>
      </xdr:nvCxnSpPr>
      <xdr:spPr>
        <a:xfrm flipV="1">
          <a:off x="9639300" y="10555224"/>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164846</xdr:rowOff>
    </xdr:from>
    <xdr:to>
      <xdr:col>46</xdr:col>
      <xdr:colOff>38100</xdr:colOff>
      <xdr:row>61</xdr:row>
      <xdr:rowOff>94996</xdr:rowOff>
    </xdr:to>
    <xdr:sp macro="" textlink="">
      <xdr:nvSpPr>
        <xdr:cNvPr id="248" name="楕円 247">
          <a:extLst>
            <a:ext uri="{FF2B5EF4-FFF2-40B4-BE49-F238E27FC236}">
              <a16:creationId xmlns:a16="http://schemas.microsoft.com/office/drawing/2014/main" id="{93BEECE3-ACA8-45E3-AED8-024FFD668975}"/>
            </a:ext>
          </a:extLst>
        </xdr:cNvPr>
        <xdr:cNvSpPr/>
      </xdr:nvSpPr>
      <xdr:spPr>
        <a:xfrm>
          <a:off x="8699500" y="104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44196</xdr:rowOff>
    </xdr:from>
    <xdr:to>
      <xdr:col>50</xdr:col>
      <xdr:colOff>114300</xdr:colOff>
      <xdr:row>62</xdr:row>
      <xdr:rowOff>33528</xdr:rowOff>
    </xdr:to>
    <xdr:cxnSp macro="">
      <xdr:nvCxnSpPr>
        <xdr:cNvPr id="249" name="直線コネクタ 248">
          <a:extLst>
            <a:ext uri="{FF2B5EF4-FFF2-40B4-BE49-F238E27FC236}">
              <a16:creationId xmlns:a16="http://schemas.microsoft.com/office/drawing/2014/main" id="{B25C62EF-73AA-4559-AAB0-C7FEBF1CD6D1}"/>
            </a:ext>
          </a:extLst>
        </xdr:cNvPr>
        <xdr:cNvCxnSpPr/>
      </xdr:nvCxnSpPr>
      <xdr:spPr>
        <a:xfrm>
          <a:off x="8750300" y="10502646"/>
          <a:ext cx="88900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254</xdr:rowOff>
    </xdr:from>
    <xdr:to>
      <xdr:col>41</xdr:col>
      <xdr:colOff>101600</xdr:colOff>
      <xdr:row>61</xdr:row>
      <xdr:rowOff>101854</xdr:rowOff>
    </xdr:to>
    <xdr:sp macro="" textlink="">
      <xdr:nvSpPr>
        <xdr:cNvPr id="250" name="楕円 249">
          <a:extLst>
            <a:ext uri="{FF2B5EF4-FFF2-40B4-BE49-F238E27FC236}">
              <a16:creationId xmlns:a16="http://schemas.microsoft.com/office/drawing/2014/main" id="{610D8194-0CA5-45C3-90D1-61F33603A3C8}"/>
            </a:ext>
          </a:extLst>
        </xdr:cNvPr>
        <xdr:cNvSpPr/>
      </xdr:nvSpPr>
      <xdr:spPr>
        <a:xfrm>
          <a:off x="7810500" y="10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44196</xdr:rowOff>
    </xdr:from>
    <xdr:to>
      <xdr:col>45</xdr:col>
      <xdr:colOff>177800</xdr:colOff>
      <xdr:row>61</xdr:row>
      <xdr:rowOff>51054</xdr:rowOff>
    </xdr:to>
    <xdr:cxnSp macro="">
      <xdr:nvCxnSpPr>
        <xdr:cNvPr id="251" name="直線コネクタ 250">
          <a:extLst>
            <a:ext uri="{FF2B5EF4-FFF2-40B4-BE49-F238E27FC236}">
              <a16:creationId xmlns:a16="http://schemas.microsoft.com/office/drawing/2014/main" id="{94B3A5CB-03B7-41B8-B746-64A7C0840EFE}"/>
            </a:ext>
          </a:extLst>
        </xdr:cNvPr>
        <xdr:cNvCxnSpPr/>
      </xdr:nvCxnSpPr>
      <xdr:spPr>
        <a:xfrm flipV="1">
          <a:off x="7861300" y="105026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7112</xdr:rowOff>
    </xdr:from>
    <xdr:to>
      <xdr:col>36</xdr:col>
      <xdr:colOff>165100</xdr:colOff>
      <xdr:row>61</xdr:row>
      <xdr:rowOff>108712</xdr:rowOff>
    </xdr:to>
    <xdr:sp macro="" textlink="">
      <xdr:nvSpPr>
        <xdr:cNvPr id="252" name="楕円 251">
          <a:extLst>
            <a:ext uri="{FF2B5EF4-FFF2-40B4-BE49-F238E27FC236}">
              <a16:creationId xmlns:a16="http://schemas.microsoft.com/office/drawing/2014/main" id="{4D8D58FF-76C6-48EA-9C11-DF3BF90790C6}"/>
            </a:ext>
          </a:extLst>
        </xdr:cNvPr>
        <xdr:cNvSpPr/>
      </xdr:nvSpPr>
      <xdr:spPr>
        <a:xfrm>
          <a:off x="69215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51054</xdr:rowOff>
    </xdr:from>
    <xdr:to>
      <xdr:col>41</xdr:col>
      <xdr:colOff>50800</xdr:colOff>
      <xdr:row>61</xdr:row>
      <xdr:rowOff>57912</xdr:rowOff>
    </xdr:to>
    <xdr:cxnSp macro="">
      <xdr:nvCxnSpPr>
        <xdr:cNvPr id="253" name="直線コネクタ 252">
          <a:extLst>
            <a:ext uri="{FF2B5EF4-FFF2-40B4-BE49-F238E27FC236}">
              <a16:creationId xmlns:a16="http://schemas.microsoft.com/office/drawing/2014/main" id="{F1EF1E9A-3A4A-469A-AADD-2E088FB621D2}"/>
            </a:ext>
          </a:extLst>
        </xdr:cNvPr>
        <xdr:cNvCxnSpPr/>
      </xdr:nvCxnSpPr>
      <xdr:spPr>
        <a:xfrm flipV="1">
          <a:off x="6972300" y="105095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153941</xdr:rowOff>
    </xdr:from>
    <xdr:ext cx="469744" cy="259045"/>
    <xdr:sp macro="" textlink="">
      <xdr:nvSpPr>
        <xdr:cNvPr id="254" name="n_1aveValue【体育館・プール】&#10;一人当たり面積">
          <a:extLst>
            <a:ext uri="{FF2B5EF4-FFF2-40B4-BE49-F238E27FC236}">
              <a16:creationId xmlns:a16="http://schemas.microsoft.com/office/drawing/2014/main" id="{69E667FC-BEAA-4813-B8EE-379D6DC3760C}"/>
            </a:ext>
          </a:extLst>
        </xdr:cNvPr>
        <xdr:cNvSpPr txBox="1"/>
      </xdr:nvSpPr>
      <xdr:spPr>
        <a:xfrm>
          <a:off x="9391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162323</xdr:rowOff>
    </xdr:from>
    <xdr:ext cx="469744" cy="259045"/>
    <xdr:sp macro="" textlink="">
      <xdr:nvSpPr>
        <xdr:cNvPr id="255" name="n_2aveValue【体育館・プール】&#10;一人当たり面積">
          <a:extLst>
            <a:ext uri="{FF2B5EF4-FFF2-40B4-BE49-F238E27FC236}">
              <a16:creationId xmlns:a16="http://schemas.microsoft.com/office/drawing/2014/main" id="{E8906EBD-25DF-41FA-AF74-96790050D1F6}"/>
            </a:ext>
          </a:extLst>
        </xdr:cNvPr>
        <xdr:cNvSpPr txBox="1"/>
      </xdr:nvSpPr>
      <xdr:spPr>
        <a:xfrm>
          <a:off x="85154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150893</xdr:rowOff>
    </xdr:from>
    <xdr:ext cx="469744" cy="259045"/>
    <xdr:sp macro="" textlink="">
      <xdr:nvSpPr>
        <xdr:cNvPr id="256" name="n_3aveValue【体育館・プール】&#10;一人当たり面積">
          <a:extLst>
            <a:ext uri="{FF2B5EF4-FFF2-40B4-BE49-F238E27FC236}">
              <a16:creationId xmlns:a16="http://schemas.microsoft.com/office/drawing/2014/main" id="{9DF59480-A72C-4E55-B27F-E4783DAFCE11}"/>
            </a:ext>
          </a:extLst>
        </xdr:cNvPr>
        <xdr:cNvSpPr txBox="1"/>
      </xdr:nvSpPr>
      <xdr:spPr>
        <a:xfrm>
          <a:off x="7626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257" name="n_4aveValue【体育館・プール】&#10;一人当たり面積">
          <a:extLst>
            <a:ext uri="{FF2B5EF4-FFF2-40B4-BE49-F238E27FC236}">
              <a16:creationId xmlns:a16="http://schemas.microsoft.com/office/drawing/2014/main" id="{0CB4B295-34AB-4E26-B123-47BDE5DCDC25}"/>
            </a:ext>
          </a:extLst>
        </xdr:cNvPr>
        <xdr:cNvSpPr txBox="1"/>
      </xdr:nvSpPr>
      <xdr:spPr>
        <a:xfrm>
          <a:off x="6737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100855</xdr:rowOff>
    </xdr:from>
    <xdr:ext cx="469744" cy="259045"/>
    <xdr:sp macro="" textlink="">
      <xdr:nvSpPr>
        <xdr:cNvPr id="258" name="n_1mainValue【体育館・プール】&#10;一人当たり面積">
          <a:extLst>
            <a:ext uri="{FF2B5EF4-FFF2-40B4-BE49-F238E27FC236}">
              <a16:creationId xmlns:a16="http://schemas.microsoft.com/office/drawing/2014/main" id="{8F2C1812-C5A3-4476-927D-CDA97F49E642}"/>
            </a:ext>
          </a:extLst>
        </xdr:cNvPr>
        <xdr:cNvSpPr txBox="1"/>
      </xdr:nvSpPr>
      <xdr:spPr>
        <a:xfrm>
          <a:off x="93917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111523</xdr:rowOff>
    </xdr:from>
    <xdr:ext cx="469744" cy="259045"/>
    <xdr:sp macro="" textlink="">
      <xdr:nvSpPr>
        <xdr:cNvPr id="259" name="n_2mainValue【体育館・プール】&#10;一人当たり面積">
          <a:extLst>
            <a:ext uri="{FF2B5EF4-FFF2-40B4-BE49-F238E27FC236}">
              <a16:creationId xmlns:a16="http://schemas.microsoft.com/office/drawing/2014/main" id="{AC42003C-8868-46F5-8F7F-51191124EBC1}"/>
            </a:ext>
          </a:extLst>
        </xdr:cNvPr>
        <xdr:cNvSpPr txBox="1"/>
      </xdr:nvSpPr>
      <xdr:spPr>
        <a:xfrm>
          <a:off x="851542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118381</xdr:rowOff>
    </xdr:from>
    <xdr:ext cx="469744" cy="259045"/>
    <xdr:sp macro="" textlink="">
      <xdr:nvSpPr>
        <xdr:cNvPr id="260" name="n_3mainValue【体育館・プール】&#10;一人当たり面積">
          <a:extLst>
            <a:ext uri="{FF2B5EF4-FFF2-40B4-BE49-F238E27FC236}">
              <a16:creationId xmlns:a16="http://schemas.microsoft.com/office/drawing/2014/main" id="{81E0EC8A-4D9E-4077-8264-C7A34B559ED7}"/>
            </a:ext>
          </a:extLst>
        </xdr:cNvPr>
        <xdr:cNvSpPr txBox="1"/>
      </xdr:nvSpPr>
      <xdr:spPr>
        <a:xfrm>
          <a:off x="7626427"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125239</xdr:rowOff>
    </xdr:from>
    <xdr:ext cx="469744" cy="259045"/>
    <xdr:sp macro="" textlink="">
      <xdr:nvSpPr>
        <xdr:cNvPr id="261" name="n_4mainValue【体育館・プール】&#10;一人当たり面積">
          <a:extLst>
            <a:ext uri="{FF2B5EF4-FFF2-40B4-BE49-F238E27FC236}">
              <a16:creationId xmlns:a16="http://schemas.microsoft.com/office/drawing/2014/main" id="{EDACD4D1-4343-40E1-93A3-606A4CDC461C}"/>
            </a:ext>
          </a:extLst>
        </xdr:cNvPr>
        <xdr:cNvSpPr txBox="1"/>
      </xdr:nvSpPr>
      <xdr:spPr>
        <a:xfrm>
          <a:off x="6737427"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88BE716-4B71-4032-A774-89871AECCF1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1BEC4C1-DA9A-4354-B3B9-F3F2985D7F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C27D834-5CBB-450B-B19C-67675FB1FD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6C66A8D-77F5-47C2-831C-8ED28376F8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7A67BD0-41B4-4748-9361-B98D7169D63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CEE5130-FC48-4E58-BBFE-2B8BF10D15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A417C62-79D1-40B9-8C87-4EE5C6442FB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7E5BEE3-87D0-4FB2-BBE4-2B50E71046A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8F2952F-66B9-42B2-A7EF-D842F7D37A8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5FFEBD1-C1E3-4C2A-9B9F-FA6A2619A1D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8B7854A-A33A-49D3-9259-F53F9A750CC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EB85E16-EEAD-462A-93D0-FF1F6B66A35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731341F-1B86-45CC-A8BA-F72FA0F4B50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A92EB29-74A4-4343-ADAD-8831964DADD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EB23D28-FC1E-4F26-996C-18024AF9652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A1CF990-6E85-4E9B-BEAB-9EABB647B95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4E09C93-5377-41DC-8E69-388A864B105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957DA44-8CCE-4E51-BF48-4B7071DA480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B60B173-E22A-43BA-B67D-9377ECE6896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C7B5F93-BD80-4FC3-9F62-B933E5C39F1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C2E842B-8FA3-4F0B-9E51-C6C2FA606C4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FA4A71A-DDA0-4EB7-8A4F-87A1628354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6827A5C-02EF-49DC-9B20-28CC67E09D1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6F3355B-42BF-42B7-8D5C-B3DC245187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1889B55D-FEE9-424A-9AEA-CFA5DFB986F8}"/>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4AECE27E-1EE9-49EF-9439-359A119E6DE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D78A581E-A5AE-449A-AF1B-0BEE3100075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D835A93E-D8D2-4487-80DA-F27513E9ABE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a:extLst>
            <a:ext uri="{FF2B5EF4-FFF2-40B4-BE49-F238E27FC236}">
              <a16:creationId xmlns:a16="http://schemas.microsoft.com/office/drawing/2014/main" id="{89399A2C-EA48-4A3E-84DE-B5B2761545FC}"/>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3C306CC-38C4-4AB4-966E-F602C683EA8F}"/>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a:extLst>
            <a:ext uri="{FF2B5EF4-FFF2-40B4-BE49-F238E27FC236}">
              <a16:creationId xmlns:a16="http://schemas.microsoft.com/office/drawing/2014/main" id="{6858B287-72ED-4FF2-99A4-DCDC316D26F0}"/>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a:extLst>
            <a:ext uri="{FF2B5EF4-FFF2-40B4-BE49-F238E27FC236}">
              <a16:creationId xmlns:a16="http://schemas.microsoft.com/office/drawing/2014/main" id="{E6D8B129-0BE1-4E97-B9B0-AFB548CEBCD8}"/>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a:extLst>
            <a:ext uri="{FF2B5EF4-FFF2-40B4-BE49-F238E27FC236}">
              <a16:creationId xmlns:a16="http://schemas.microsoft.com/office/drawing/2014/main" id="{D30CB48D-007E-456D-AE6A-30450698B714}"/>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a:extLst>
            <a:ext uri="{FF2B5EF4-FFF2-40B4-BE49-F238E27FC236}">
              <a16:creationId xmlns:a16="http://schemas.microsoft.com/office/drawing/2014/main" id="{C3AD0F8B-58DE-4E66-B263-111C8EA955CF}"/>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a:extLst>
            <a:ext uri="{FF2B5EF4-FFF2-40B4-BE49-F238E27FC236}">
              <a16:creationId xmlns:a16="http://schemas.microsoft.com/office/drawing/2014/main" id="{1ED3F099-47D6-409A-AE8E-5BEA032315F3}"/>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3627CD6-79DD-49E8-8F5D-2B1958731A0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9632DC6-C49A-45F1-9327-8566EBC438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63B5899-09B5-4BF9-8C0A-3D2911E6262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068F89D-666E-4877-A5D9-8C9F66595CE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7240B1F-833F-4F34-A638-714D8A3A133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133986</xdr:rowOff>
    </xdr:from>
    <xdr:to>
      <xdr:col>24</xdr:col>
      <xdr:colOff>114300</xdr:colOff>
      <xdr:row>81</xdr:row>
      <xdr:rowOff>64136</xdr:rowOff>
    </xdr:to>
    <xdr:sp macro="" textlink="">
      <xdr:nvSpPr>
        <xdr:cNvPr id="302" name="楕円 301">
          <a:extLst>
            <a:ext uri="{FF2B5EF4-FFF2-40B4-BE49-F238E27FC236}">
              <a16:creationId xmlns:a16="http://schemas.microsoft.com/office/drawing/2014/main" id="{D1212C13-CC1C-4F46-BAAC-FB9E1EE3BEAF}"/>
            </a:ext>
          </a:extLst>
        </xdr:cNvPr>
        <xdr:cNvSpPr/>
      </xdr:nvSpPr>
      <xdr:spPr>
        <a:xfrm>
          <a:off x="45847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156863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3CD0C1C-2A91-4190-9F70-D663569B4B86}"/>
            </a:ext>
          </a:extLst>
        </xdr:cNvPr>
        <xdr:cNvSpPr txBox="1"/>
      </xdr:nvSpPr>
      <xdr:spPr>
        <a:xfrm>
          <a:off x="4673600"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304" name="楕円 303">
          <a:extLst>
            <a:ext uri="{FF2B5EF4-FFF2-40B4-BE49-F238E27FC236}">
              <a16:creationId xmlns:a16="http://schemas.microsoft.com/office/drawing/2014/main" id="{A2D6F62E-676F-4102-8091-529FDF2C3C54}"/>
            </a:ext>
          </a:extLst>
        </xdr:cNvPr>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131445</xdr:rowOff>
    </xdr:from>
    <xdr:to>
      <xdr:col>24</xdr:col>
      <xdr:colOff>63500</xdr:colOff>
      <xdr:row>81</xdr:row>
      <xdr:rowOff>13336</xdr:rowOff>
    </xdr:to>
    <xdr:cxnSp macro="">
      <xdr:nvCxnSpPr>
        <xdr:cNvPr id="305" name="直線コネクタ 304">
          <a:extLst>
            <a:ext uri="{FF2B5EF4-FFF2-40B4-BE49-F238E27FC236}">
              <a16:creationId xmlns:a16="http://schemas.microsoft.com/office/drawing/2014/main" id="{69660A12-D65E-4DFF-8966-DBAB73BEF473}"/>
            </a:ext>
          </a:extLst>
        </xdr:cNvPr>
        <xdr:cNvCxnSpPr/>
      </xdr:nvCxnSpPr>
      <xdr:spPr>
        <a:xfrm>
          <a:off x="3797300" y="1384744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306" name="楕円 305">
          <a:extLst>
            <a:ext uri="{FF2B5EF4-FFF2-40B4-BE49-F238E27FC236}">
              <a16:creationId xmlns:a16="http://schemas.microsoft.com/office/drawing/2014/main" id="{63B58B71-52BA-4D95-9A45-0D0AEB6FF18D}"/>
            </a:ext>
          </a:extLst>
        </xdr:cNvPr>
        <xdr:cNvSpPr/>
      </xdr:nvSpPr>
      <xdr:spPr>
        <a:xfrm>
          <a:off x="2857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26670</xdr:rowOff>
    </xdr:from>
    <xdr:to>
      <xdr:col>19</xdr:col>
      <xdr:colOff>177800</xdr:colOff>
      <xdr:row>80</xdr:row>
      <xdr:rowOff>131445</xdr:rowOff>
    </xdr:to>
    <xdr:cxnSp macro="">
      <xdr:nvCxnSpPr>
        <xdr:cNvPr id="307" name="直線コネクタ 306">
          <a:extLst>
            <a:ext uri="{FF2B5EF4-FFF2-40B4-BE49-F238E27FC236}">
              <a16:creationId xmlns:a16="http://schemas.microsoft.com/office/drawing/2014/main" id="{5FEC145C-812D-4136-BB17-4FDAD6AAF3F5}"/>
            </a:ext>
          </a:extLst>
        </xdr:cNvPr>
        <xdr:cNvCxnSpPr/>
      </xdr:nvCxnSpPr>
      <xdr:spPr>
        <a:xfrm>
          <a:off x="2908300" y="1374267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147320</xdr:rowOff>
    </xdr:from>
    <xdr:to>
      <xdr:col>10</xdr:col>
      <xdr:colOff>165100</xdr:colOff>
      <xdr:row>80</xdr:row>
      <xdr:rowOff>77470</xdr:rowOff>
    </xdr:to>
    <xdr:sp macro="" textlink="">
      <xdr:nvSpPr>
        <xdr:cNvPr id="308" name="楕円 307">
          <a:extLst>
            <a:ext uri="{FF2B5EF4-FFF2-40B4-BE49-F238E27FC236}">
              <a16:creationId xmlns:a16="http://schemas.microsoft.com/office/drawing/2014/main" id="{0C1BD9EF-2469-42C7-B052-5DAD94EA6941}"/>
            </a:ext>
          </a:extLst>
        </xdr:cNvPr>
        <xdr:cNvSpPr/>
      </xdr:nvSpPr>
      <xdr:spPr>
        <a:xfrm>
          <a:off x="1968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26670</xdr:rowOff>
    </xdr:from>
    <xdr:to>
      <xdr:col>15</xdr:col>
      <xdr:colOff>50800</xdr:colOff>
      <xdr:row>80</xdr:row>
      <xdr:rowOff>26670</xdr:rowOff>
    </xdr:to>
    <xdr:cxnSp macro="">
      <xdr:nvCxnSpPr>
        <xdr:cNvPr id="309" name="直線コネクタ 308">
          <a:extLst>
            <a:ext uri="{FF2B5EF4-FFF2-40B4-BE49-F238E27FC236}">
              <a16:creationId xmlns:a16="http://schemas.microsoft.com/office/drawing/2014/main" id="{2E03E56A-4247-4F4D-B58A-EAB8BA1595A5}"/>
            </a:ext>
          </a:extLst>
        </xdr:cNvPr>
        <xdr:cNvCxnSpPr/>
      </xdr:nvCxnSpPr>
      <xdr:spPr>
        <a:xfrm>
          <a:off x="2019300" y="13742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93980</xdr:rowOff>
    </xdr:from>
    <xdr:to>
      <xdr:col>6</xdr:col>
      <xdr:colOff>38100</xdr:colOff>
      <xdr:row>80</xdr:row>
      <xdr:rowOff>24130</xdr:rowOff>
    </xdr:to>
    <xdr:sp macro="" textlink="">
      <xdr:nvSpPr>
        <xdr:cNvPr id="310" name="楕円 309">
          <a:extLst>
            <a:ext uri="{FF2B5EF4-FFF2-40B4-BE49-F238E27FC236}">
              <a16:creationId xmlns:a16="http://schemas.microsoft.com/office/drawing/2014/main" id="{E27C4BA8-8271-47E1-8DB0-D9CBB6A97807}"/>
            </a:ext>
          </a:extLst>
        </xdr:cNvPr>
        <xdr:cNvSpPr/>
      </xdr:nvSpPr>
      <xdr:spPr>
        <a:xfrm>
          <a:off x="1079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144780</xdr:rowOff>
    </xdr:from>
    <xdr:to>
      <xdr:col>10</xdr:col>
      <xdr:colOff>114300</xdr:colOff>
      <xdr:row>80</xdr:row>
      <xdr:rowOff>26670</xdr:rowOff>
    </xdr:to>
    <xdr:cxnSp macro="">
      <xdr:nvCxnSpPr>
        <xdr:cNvPr id="311" name="直線コネクタ 310">
          <a:extLst>
            <a:ext uri="{FF2B5EF4-FFF2-40B4-BE49-F238E27FC236}">
              <a16:creationId xmlns:a16="http://schemas.microsoft.com/office/drawing/2014/main" id="{9F5984A2-0588-447D-B669-F4B3BBEB898E}"/>
            </a:ext>
          </a:extLst>
        </xdr:cNvPr>
        <xdr:cNvCxnSpPr/>
      </xdr:nvCxnSpPr>
      <xdr:spPr>
        <a:xfrm>
          <a:off x="1130300" y="136893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2" name="n_1aveValue【福祉施設】&#10;有形固定資産減価償却率">
          <a:extLst>
            <a:ext uri="{FF2B5EF4-FFF2-40B4-BE49-F238E27FC236}">
              <a16:creationId xmlns:a16="http://schemas.microsoft.com/office/drawing/2014/main" id="{16589F3E-34E0-42CD-9212-865A25041935}"/>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13" name="n_2aveValue【福祉施設】&#10;有形固定資産減価償却率">
          <a:extLst>
            <a:ext uri="{FF2B5EF4-FFF2-40B4-BE49-F238E27FC236}">
              <a16:creationId xmlns:a16="http://schemas.microsoft.com/office/drawing/2014/main" id="{093AE055-617D-456B-AB74-C087556193F5}"/>
            </a:ext>
          </a:extLst>
        </xdr:cNvPr>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4" name="n_3aveValue【福祉施設】&#10;有形固定資産減価償却率">
          <a:extLst>
            <a:ext uri="{FF2B5EF4-FFF2-40B4-BE49-F238E27FC236}">
              <a16:creationId xmlns:a16="http://schemas.microsoft.com/office/drawing/2014/main" id="{2191C977-F90F-42D9-BD4F-D7F9152A1C31}"/>
            </a:ext>
          </a:extLst>
        </xdr:cNvPr>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15" name="n_4aveValue【福祉施設】&#10;有形固定資産減価償却率">
          <a:extLst>
            <a:ext uri="{FF2B5EF4-FFF2-40B4-BE49-F238E27FC236}">
              <a16:creationId xmlns:a16="http://schemas.microsoft.com/office/drawing/2014/main" id="{1C1FA328-5455-4EFC-BC36-4805E15FA3A2}"/>
            </a:ext>
          </a:extLst>
        </xdr:cNvPr>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316" name="n_1mainValue【福祉施設】&#10;有形固定資産減価償却率">
          <a:extLst>
            <a:ext uri="{FF2B5EF4-FFF2-40B4-BE49-F238E27FC236}">
              <a16:creationId xmlns:a16="http://schemas.microsoft.com/office/drawing/2014/main" id="{7CAA6990-A0CC-48BF-9888-6089EF4888DE}"/>
            </a:ext>
          </a:extLst>
        </xdr:cNvPr>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7" name="n_2mainValue【福祉施設】&#10;有形固定資産減価償却率">
          <a:extLst>
            <a:ext uri="{FF2B5EF4-FFF2-40B4-BE49-F238E27FC236}">
              <a16:creationId xmlns:a16="http://schemas.microsoft.com/office/drawing/2014/main" id="{95091219-6F4B-4FC9-934D-CACB645368D8}"/>
            </a:ext>
          </a:extLst>
        </xdr:cNvPr>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8" name="n_3mainValue【福祉施設】&#10;有形固定資産減価償却率">
          <a:extLst>
            <a:ext uri="{FF2B5EF4-FFF2-40B4-BE49-F238E27FC236}">
              <a16:creationId xmlns:a16="http://schemas.microsoft.com/office/drawing/2014/main" id="{80CC5A5D-C55A-4B0A-A275-90BC87F02987}"/>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40657</xdr:rowOff>
    </xdr:from>
    <xdr:ext cx="405111" cy="259045"/>
    <xdr:sp macro="" textlink="">
      <xdr:nvSpPr>
        <xdr:cNvPr id="319" name="n_4mainValue【福祉施設】&#10;有形固定資産減価償却率">
          <a:extLst>
            <a:ext uri="{FF2B5EF4-FFF2-40B4-BE49-F238E27FC236}">
              <a16:creationId xmlns:a16="http://schemas.microsoft.com/office/drawing/2014/main" id="{0AF46FDC-3CAE-45F4-92FE-CF6BE0D65030}"/>
            </a:ext>
          </a:extLst>
        </xdr:cNvPr>
        <xdr:cNvSpPr txBox="1"/>
      </xdr:nvSpPr>
      <xdr:spPr>
        <a:xfrm>
          <a:off x="927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BD34510-4311-4B5A-B399-2C52B7C4575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1D767B9-7F08-4392-925F-F50AD7260F9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383C50E-3B2B-4BA7-B4F1-CF09733F0B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FD92459-135E-4360-B0DA-5FE923686C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B5CF6F6-CF8B-4CDD-B268-D8C6822CF3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8CCDB7F-6A94-495C-98AB-F9775B15A8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A373791-16C1-4E7F-A3F6-A3B6E138DC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0518B8A-B07F-4A44-A63A-129DC315FE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4B320B9-4077-4403-98E8-A1735F614E7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9B287FC-0856-43BC-BE36-27CC8A95C50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1B994E02-0D35-471F-ABC9-4655C0B284C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DDFFCE3D-FCA5-4771-B9F3-4309DBF4CB1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93AB501C-1A6F-4622-98A1-C57E332C571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8108FB0F-2AA1-4F78-BD54-BC2A0ED488B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BA590676-3148-4DE2-B86A-C8D85D2F24C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1B652E2F-E5E2-4A9A-8CAE-F4B245448AA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4793D47E-B7E4-44C6-874A-054FBC22DE7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C0A29775-97EC-4099-ADF5-5C6F0AF9F83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C103D253-6F1A-4E38-AD1E-6E8D0CC46FB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16B30946-6583-42D1-9461-00921FB43C5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6C5205B-302D-4026-ACB6-2E7ABA63DE3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511580D7-CF62-4DC2-86A5-57C593F5E7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D7489A40-1F80-42CA-93FE-A4B88EF282C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a:extLst>
            <a:ext uri="{FF2B5EF4-FFF2-40B4-BE49-F238E27FC236}">
              <a16:creationId xmlns:a16="http://schemas.microsoft.com/office/drawing/2014/main" id="{63335112-2E2E-47E7-9293-BC8B22F3E5DF}"/>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a:extLst>
            <a:ext uri="{FF2B5EF4-FFF2-40B4-BE49-F238E27FC236}">
              <a16:creationId xmlns:a16="http://schemas.microsoft.com/office/drawing/2014/main" id="{632FD73A-E21F-4332-A2A4-453A4AB6BE33}"/>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a:extLst>
            <a:ext uri="{FF2B5EF4-FFF2-40B4-BE49-F238E27FC236}">
              <a16:creationId xmlns:a16="http://schemas.microsoft.com/office/drawing/2014/main" id="{57028BB4-54FD-43DA-A66E-2008FE6FD424}"/>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a:extLst>
            <a:ext uri="{FF2B5EF4-FFF2-40B4-BE49-F238E27FC236}">
              <a16:creationId xmlns:a16="http://schemas.microsoft.com/office/drawing/2014/main" id="{BFB427F4-CD81-4B8F-BDB7-84CAD0C99161}"/>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a:extLst>
            <a:ext uri="{FF2B5EF4-FFF2-40B4-BE49-F238E27FC236}">
              <a16:creationId xmlns:a16="http://schemas.microsoft.com/office/drawing/2014/main" id="{264A798D-13E3-4247-9D18-E86A8F12A0E3}"/>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348" name="【福祉施設】&#10;一人当たり面積平均値テキスト">
          <a:extLst>
            <a:ext uri="{FF2B5EF4-FFF2-40B4-BE49-F238E27FC236}">
              <a16:creationId xmlns:a16="http://schemas.microsoft.com/office/drawing/2014/main" id="{3D268E64-0D5A-47D0-9719-F11ED050C489}"/>
            </a:ext>
          </a:extLst>
        </xdr:cNvPr>
        <xdr:cNvSpPr txBox="1"/>
      </xdr:nvSpPr>
      <xdr:spPr>
        <a:xfrm>
          <a:off x="10515600" y="1448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a:extLst>
            <a:ext uri="{FF2B5EF4-FFF2-40B4-BE49-F238E27FC236}">
              <a16:creationId xmlns:a16="http://schemas.microsoft.com/office/drawing/2014/main" id="{CBFEE945-E872-4AA2-9B4E-F4051D3BD19B}"/>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a:extLst>
            <a:ext uri="{FF2B5EF4-FFF2-40B4-BE49-F238E27FC236}">
              <a16:creationId xmlns:a16="http://schemas.microsoft.com/office/drawing/2014/main" id="{49530F0F-36BD-4F8D-AB94-03C39CB20221}"/>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a:extLst>
            <a:ext uri="{FF2B5EF4-FFF2-40B4-BE49-F238E27FC236}">
              <a16:creationId xmlns:a16="http://schemas.microsoft.com/office/drawing/2014/main" id="{77FFE7E0-A89B-44F1-A8C9-AAD921071D5F}"/>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a:extLst>
            <a:ext uri="{FF2B5EF4-FFF2-40B4-BE49-F238E27FC236}">
              <a16:creationId xmlns:a16="http://schemas.microsoft.com/office/drawing/2014/main" id="{4ED8D1BA-26E7-451A-91DD-B0456C337BDB}"/>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a:extLst>
            <a:ext uri="{FF2B5EF4-FFF2-40B4-BE49-F238E27FC236}">
              <a16:creationId xmlns:a16="http://schemas.microsoft.com/office/drawing/2014/main" id="{89F5A0DA-6AF0-49EB-9C32-5E21E83A67BE}"/>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A0198D1-9642-433F-8AB9-BAB8A7820A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DB3C3EF-F133-4000-9BDD-2A1551834A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7E646DA-A067-4A9F-9659-CB196C29320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2F3F99B-1CAA-4EB2-9C35-CF2E24DBC9E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D8BD10E-2183-4C4A-A685-745B8A58C1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153670</xdr:rowOff>
    </xdr:from>
    <xdr:to>
      <xdr:col>55</xdr:col>
      <xdr:colOff>50800</xdr:colOff>
      <xdr:row>84</xdr:row>
      <xdr:rowOff>83820</xdr:rowOff>
    </xdr:to>
    <xdr:sp macro="" textlink="">
      <xdr:nvSpPr>
        <xdr:cNvPr id="359" name="楕円 358">
          <a:extLst>
            <a:ext uri="{FF2B5EF4-FFF2-40B4-BE49-F238E27FC236}">
              <a16:creationId xmlns:a16="http://schemas.microsoft.com/office/drawing/2014/main" id="{09DB6D55-776D-4E25-A70E-CB71E5A38D27}"/>
            </a:ext>
          </a:extLst>
        </xdr:cNvPr>
        <xdr:cNvSpPr/>
      </xdr:nvSpPr>
      <xdr:spPr>
        <a:xfrm>
          <a:off x="104267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5097</xdr:rowOff>
    </xdr:from>
    <xdr:ext cx="469744" cy="259045"/>
    <xdr:sp macro="" textlink="">
      <xdr:nvSpPr>
        <xdr:cNvPr id="360" name="【福祉施設】&#10;一人当たり面積該当値テキスト">
          <a:extLst>
            <a:ext uri="{FF2B5EF4-FFF2-40B4-BE49-F238E27FC236}">
              <a16:creationId xmlns:a16="http://schemas.microsoft.com/office/drawing/2014/main" id="{C1848007-6B36-4E40-A122-1966A533F185}"/>
            </a:ext>
          </a:extLst>
        </xdr:cNvPr>
        <xdr:cNvSpPr txBox="1"/>
      </xdr:nvSpPr>
      <xdr:spPr>
        <a:xfrm>
          <a:off x="1051560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160020</xdr:rowOff>
    </xdr:from>
    <xdr:to>
      <xdr:col>50</xdr:col>
      <xdr:colOff>165100</xdr:colOff>
      <xdr:row>84</xdr:row>
      <xdr:rowOff>90170</xdr:rowOff>
    </xdr:to>
    <xdr:sp macro="" textlink="">
      <xdr:nvSpPr>
        <xdr:cNvPr id="361" name="楕円 360">
          <a:extLst>
            <a:ext uri="{FF2B5EF4-FFF2-40B4-BE49-F238E27FC236}">
              <a16:creationId xmlns:a16="http://schemas.microsoft.com/office/drawing/2014/main" id="{9B9F036B-5673-4DBB-9613-B938E61AA708}"/>
            </a:ext>
          </a:extLst>
        </xdr:cNvPr>
        <xdr:cNvSpPr/>
      </xdr:nvSpPr>
      <xdr:spPr>
        <a:xfrm>
          <a:off x="9588500" y="14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33020</xdr:rowOff>
    </xdr:from>
    <xdr:to>
      <xdr:col>55</xdr:col>
      <xdr:colOff>0</xdr:colOff>
      <xdr:row>84</xdr:row>
      <xdr:rowOff>39370</xdr:rowOff>
    </xdr:to>
    <xdr:cxnSp macro="">
      <xdr:nvCxnSpPr>
        <xdr:cNvPr id="362" name="直線コネクタ 361">
          <a:extLst>
            <a:ext uri="{FF2B5EF4-FFF2-40B4-BE49-F238E27FC236}">
              <a16:creationId xmlns:a16="http://schemas.microsoft.com/office/drawing/2014/main" id="{2709F919-2A85-434E-AC79-CEF8D8C0D7D1}"/>
            </a:ext>
          </a:extLst>
        </xdr:cNvPr>
        <xdr:cNvCxnSpPr/>
      </xdr:nvCxnSpPr>
      <xdr:spPr>
        <a:xfrm flipV="1">
          <a:off x="9639300" y="144348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165100</xdr:rowOff>
    </xdr:from>
    <xdr:to>
      <xdr:col>46</xdr:col>
      <xdr:colOff>38100</xdr:colOff>
      <xdr:row>84</xdr:row>
      <xdr:rowOff>95250</xdr:rowOff>
    </xdr:to>
    <xdr:sp macro="" textlink="">
      <xdr:nvSpPr>
        <xdr:cNvPr id="363" name="楕円 362">
          <a:extLst>
            <a:ext uri="{FF2B5EF4-FFF2-40B4-BE49-F238E27FC236}">
              <a16:creationId xmlns:a16="http://schemas.microsoft.com/office/drawing/2014/main" id="{A2839CD9-3E7F-47BA-ACA4-55906239BC8F}"/>
            </a:ext>
          </a:extLst>
        </xdr:cNvPr>
        <xdr:cNvSpPr/>
      </xdr:nvSpPr>
      <xdr:spPr>
        <a:xfrm>
          <a:off x="8699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39370</xdr:rowOff>
    </xdr:from>
    <xdr:to>
      <xdr:col>50</xdr:col>
      <xdr:colOff>114300</xdr:colOff>
      <xdr:row>84</xdr:row>
      <xdr:rowOff>44450</xdr:rowOff>
    </xdr:to>
    <xdr:cxnSp macro="">
      <xdr:nvCxnSpPr>
        <xdr:cNvPr id="364" name="直線コネクタ 363">
          <a:extLst>
            <a:ext uri="{FF2B5EF4-FFF2-40B4-BE49-F238E27FC236}">
              <a16:creationId xmlns:a16="http://schemas.microsoft.com/office/drawing/2014/main" id="{5AF24B0B-548F-4085-988F-3C6B433BE1F1}"/>
            </a:ext>
          </a:extLst>
        </xdr:cNvPr>
        <xdr:cNvCxnSpPr/>
      </xdr:nvCxnSpPr>
      <xdr:spPr>
        <a:xfrm flipV="1">
          <a:off x="8750300" y="144411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170180</xdr:rowOff>
    </xdr:from>
    <xdr:to>
      <xdr:col>41</xdr:col>
      <xdr:colOff>101600</xdr:colOff>
      <xdr:row>84</xdr:row>
      <xdr:rowOff>100330</xdr:rowOff>
    </xdr:to>
    <xdr:sp macro="" textlink="">
      <xdr:nvSpPr>
        <xdr:cNvPr id="365" name="楕円 364">
          <a:extLst>
            <a:ext uri="{FF2B5EF4-FFF2-40B4-BE49-F238E27FC236}">
              <a16:creationId xmlns:a16="http://schemas.microsoft.com/office/drawing/2014/main" id="{AB9CEED4-6BFD-4E9C-A4EB-0BAD5DE34CB9}"/>
            </a:ext>
          </a:extLst>
        </xdr:cNvPr>
        <xdr:cNvSpPr/>
      </xdr:nvSpPr>
      <xdr:spPr>
        <a:xfrm>
          <a:off x="7810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44450</xdr:rowOff>
    </xdr:from>
    <xdr:to>
      <xdr:col>45</xdr:col>
      <xdr:colOff>177800</xdr:colOff>
      <xdr:row>84</xdr:row>
      <xdr:rowOff>49530</xdr:rowOff>
    </xdr:to>
    <xdr:cxnSp macro="">
      <xdr:nvCxnSpPr>
        <xdr:cNvPr id="366" name="直線コネクタ 365">
          <a:extLst>
            <a:ext uri="{FF2B5EF4-FFF2-40B4-BE49-F238E27FC236}">
              <a16:creationId xmlns:a16="http://schemas.microsoft.com/office/drawing/2014/main" id="{561779E6-85BC-4AE8-BEBA-D490A16F86E2}"/>
            </a:ext>
          </a:extLst>
        </xdr:cNvPr>
        <xdr:cNvCxnSpPr/>
      </xdr:nvCxnSpPr>
      <xdr:spPr>
        <a:xfrm flipV="1">
          <a:off x="7861300" y="144462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3811</xdr:rowOff>
    </xdr:from>
    <xdr:to>
      <xdr:col>36</xdr:col>
      <xdr:colOff>165100</xdr:colOff>
      <xdr:row>84</xdr:row>
      <xdr:rowOff>105411</xdr:rowOff>
    </xdr:to>
    <xdr:sp macro="" textlink="">
      <xdr:nvSpPr>
        <xdr:cNvPr id="367" name="楕円 366">
          <a:extLst>
            <a:ext uri="{FF2B5EF4-FFF2-40B4-BE49-F238E27FC236}">
              <a16:creationId xmlns:a16="http://schemas.microsoft.com/office/drawing/2014/main" id="{D9CA9CFB-E665-4503-AFF8-D58A1804EC04}"/>
            </a:ext>
          </a:extLst>
        </xdr:cNvPr>
        <xdr:cNvSpPr/>
      </xdr:nvSpPr>
      <xdr:spPr>
        <a:xfrm>
          <a:off x="6921500" y="144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49530</xdr:rowOff>
    </xdr:from>
    <xdr:to>
      <xdr:col>41</xdr:col>
      <xdr:colOff>50800</xdr:colOff>
      <xdr:row>84</xdr:row>
      <xdr:rowOff>54611</xdr:rowOff>
    </xdr:to>
    <xdr:cxnSp macro="">
      <xdr:nvCxnSpPr>
        <xdr:cNvPr id="368" name="直線コネクタ 367">
          <a:extLst>
            <a:ext uri="{FF2B5EF4-FFF2-40B4-BE49-F238E27FC236}">
              <a16:creationId xmlns:a16="http://schemas.microsoft.com/office/drawing/2014/main" id="{7C3AEF96-60C1-4C1A-A617-8B401E2B425B}"/>
            </a:ext>
          </a:extLst>
        </xdr:cNvPr>
        <xdr:cNvCxnSpPr/>
      </xdr:nvCxnSpPr>
      <xdr:spPr>
        <a:xfrm flipV="1">
          <a:off x="6972300" y="144513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369" name="n_1aveValue【福祉施設】&#10;一人当たり面積">
          <a:extLst>
            <a:ext uri="{FF2B5EF4-FFF2-40B4-BE49-F238E27FC236}">
              <a16:creationId xmlns:a16="http://schemas.microsoft.com/office/drawing/2014/main" id="{71199EA5-1032-4EE4-9927-C0399F71BC04}"/>
            </a:ext>
          </a:extLst>
        </xdr:cNvPr>
        <xdr:cNvSpPr txBox="1"/>
      </xdr:nvSpPr>
      <xdr:spPr>
        <a:xfrm>
          <a:off x="93917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0" name="n_2aveValue【福祉施設】&#10;一人当たり面積">
          <a:extLst>
            <a:ext uri="{FF2B5EF4-FFF2-40B4-BE49-F238E27FC236}">
              <a16:creationId xmlns:a16="http://schemas.microsoft.com/office/drawing/2014/main" id="{B2ED5E70-140C-4516-A016-D661E90A26D3}"/>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371" name="n_3aveValue【福祉施設】&#10;一人当たり面積">
          <a:extLst>
            <a:ext uri="{FF2B5EF4-FFF2-40B4-BE49-F238E27FC236}">
              <a16:creationId xmlns:a16="http://schemas.microsoft.com/office/drawing/2014/main" id="{F354DC8C-ADD7-4F8D-B8AB-8B53BF0AB0E5}"/>
            </a:ext>
          </a:extLst>
        </xdr:cNvPr>
        <xdr:cNvSpPr txBox="1"/>
      </xdr:nvSpPr>
      <xdr:spPr>
        <a:xfrm>
          <a:off x="7626427"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158766</xdr:rowOff>
    </xdr:from>
    <xdr:ext cx="469744" cy="259045"/>
    <xdr:sp macro="" textlink="">
      <xdr:nvSpPr>
        <xdr:cNvPr id="372" name="n_4aveValue【福祉施設】&#10;一人当たり面積">
          <a:extLst>
            <a:ext uri="{FF2B5EF4-FFF2-40B4-BE49-F238E27FC236}">
              <a16:creationId xmlns:a16="http://schemas.microsoft.com/office/drawing/2014/main" id="{3ACDDB7F-AC04-4C61-99E0-60E7BEE23CF1}"/>
            </a:ext>
          </a:extLst>
        </xdr:cNvPr>
        <xdr:cNvSpPr txBox="1"/>
      </xdr:nvSpPr>
      <xdr:spPr>
        <a:xfrm>
          <a:off x="6737427" y="1456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106697</xdr:rowOff>
    </xdr:from>
    <xdr:ext cx="469744" cy="259045"/>
    <xdr:sp macro="" textlink="">
      <xdr:nvSpPr>
        <xdr:cNvPr id="373" name="n_1mainValue【福祉施設】&#10;一人当たり面積">
          <a:extLst>
            <a:ext uri="{FF2B5EF4-FFF2-40B4-BE49-F238E27FC236}">
              <a16:creationId xmlns:a16="http://schemas.microsoft.com/office/drawing/2014/main" id="{A022D36B-766E-4750-A1ED-2F2C44D803A9}"/>
            </a:ext>
          </a:extLst>
        </xdr:cNvPr>
        <xdr:cNvSpPr txBox="1"/>
      </xdr:nvSpPr>
      <xdr:spPr>
        <a:xfrm>
          <a:off x="9391727" y="1416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111777</xdr:rowOff>
    </xdr:from>
    <xdr:ext cx="469744" cy="259045"/>
    <xdr:sp macro="" textlink="">
      <xdr:nvSpPr>
        <xdr:cNvPr id="374" name="n_2mainValue【福祉施設】&#10;一人当たり面積">
          <a:extLst>
            <a:ext uri="{FF2B5EF4-FFF2-40B4-BE49-F238E27FC236}">
              <a16:creationId xmlns:a16="http://schemas.microsoft.com/office/drawing/2014/main" id="{75881F74-806D-4645-B9DE-0294B225595B}"/>
            </a:ext>
          </a:extLst>
        </xdr:cNvPr>
        <xdr:cNvSpPr txBox="1"/>
      </xdr:nvSpPr>
      <xdr:spPr>
        <a:xfrm>
          <a:off x="8515427" y="141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375" name="n_3mainValue【福祉施設】&#10;一人当たり面積">
          <a:extLst>
            <a:ext uri="{FF2B5EF4-FFF2-40B4-BE49-F238E27FC236}">
              <a16:creationId xmlns:a16="http://schemas.microsoft.com/office/drawing/2014/main" id="{B3663129-81B9-41C6-87EB-22AA464FEB4B}"/>
            </a:ext>
          </a:extLst>
        </xdr:cNvPr>
        <xdr:cNvSpPr txBox="1"/>
      </xdr:nvSpPr>
      <xdr:spPr>
        <a:xfrm>
          <a:off x="7626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121938</xdr:rowOff>
    </xdr:from>
    <xdr:ext cx="469744" cy="259045"/>
    <xdr:sp macro="" textlink="">
      <xdr:nvSpPr>
        <xdr:cNvPr id="376" name="n_4mainValue【福祉施設】&#10;一人当たり面積">
          <a:extLst>
            <a:ext uri="{FF2B5EF4-FFF2-40B4-BE49-F238E27FC236}">
              <a16:creationId xmlns:a16="http://schemas.microsoft.com/office/drawing/2014/main" id="{2F9FFB09-89E9-490A-BC31-F97D7725FBF0}"/>
            </a:ext>
          </a:extLst>
        </xdr:cNvPr>
        <xdr:cNvSpPr txBox="1"/>
      </xdr:nvSpPr>
      <xdr:spPr>
        <a:xfrm>
          <a:off x="6737427" y="1418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B43CE11-5A8A-41BF-881D-063E43BCE2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D2178B5-9318-4BB1-BB5B-7CD9CFCA9BD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77709E8-9F17-4DBD-8135-B887EAE958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10223A6-45A5-4D3F-8B63-8FFBC2A45E0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C80C81E-6D66-4B7A-8310-A9B921FA30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D283FE8D-156C-48DE-A213-11E53FF8B78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F351ECA-8AA1-444F-83C9-7185DC33F3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AE7029D-C206-4F90-B789-5B6212A0CD1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38A1FBA8-219D-4052-A1EB-F723EC9B5F6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CE1C94BB-1F3E-4BEF-90BC-B2BF437D43A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5F541281-3A05-4656-B190-000E31766E3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F6D804C6-FC32-41EB-A0C8-96A2C6F6F67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82E64611-354A-4BDA-9E05-D8AA1167A3B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EAFB17C1-24CF-46D1-9D8A-2CA4486411E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ABAA2C49-F2CD-4798-9167-9FB10A6DE51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6C7855C9-8043-45CF-B62E-2FDF923E74F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C5A5F51-F256-4F9E-B2DB-DB98AD9E412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31F1004E-00DD-4386-A3B6-8BF87C0A5ED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E8261C6-42FC-4ABA-AE19-A358B7C7081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5191AE65-B4E1-4974-8EE6-DB4975B04CE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460C4508-E0F9-497D-A2F0-A25B8598075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2F6646E2-E45B-49CB-AF95-F8F1855BF2D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D09B2388-50F5-40F1-8150-B14E1A8B217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CEFCAE60-050C-4C6E-A0B3-82D4BE4704E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511E0D09-3857-445F-8ABB-3FB8E934BB5C}"/>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7D79F6C-76A5-4869-9BC3-2D274F4D3294}"/>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6321BDCA-F008-48D4-9B4A-DAA329C603A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4CDE4D4D-BEE1-4564-9D59-A552D4B14583}"/>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5" name="直線コネクタ 404">
          <a:extLst>
            <a:ext uri="{FF2B5EF4-FFF2-40B4-BE49-F238E27FC236}">
              <a16:creationId xmlns:a16="http://schemas.microsoft.com/office/drawing/2014/main" id="{0436AB09-081C-4877-B4E4-0A3A6CAA6D4C}"/>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A60B0430-205A-4AEA-9CF6-ED1239111AF7}"/>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7" name="フローチャート: 判断 406">
          <a:extLst>
            <a:ext uri="{FF2B5EF4-FFF2-40B4-BE49-F238E27FC236}">
              <a16:creationId xmlns:a16="http://schemas.microsoft.com/office/drawing/2014/main" id="{DE62FACE-3DE1-481A-9FF0-87503315D35A}"/>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408" name="フローチャート: 判断 407">
          <a:extLst>
            <a:ext uri="{FF2B5EF4-FFF2-40B4-BE49-F238E27FC236}">
              <a16:creationId xmlns:a16="http://schemas.microsoft.com/office/drawing/2014/main" id="{5241DC4D-EA48-419F-A147-08C0F07B0716}"/>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409" name="フローチャート: 判断 408">
          <a:extLst>
            <a:ext uri="{FF2B5EF4-FFF2-40B4-BE49-F238E27FC236}">
              <a16:creationId xmlns:a16="http://schemas.microsoft.com/office/drawing/2014/main" id="{EBA44DF0-30A5-464C-B4E7-9B0AD8799A0D}"/>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0" name="フローチャート: 判断 409">
          <a:extLst>
            <a:ext uri="{FF2B5EF4-FFF2-40B4-BE49-F238E27FC236}">
              <a16:creationId xmlns:a16="http://schemas.microsoft.com/office/drawing/2014/main" id="{B4E8B254-B11E-4857-B00E-8716D0C5CDD1}"/>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11" name="フローチャート: 判断 410">
          <a:extLst>
            <a:ext uri="{FF2B5EF4-FFF2-40B4-BE49-F238E27FC236}">
              <a16:creationId xmlns:a16="http://schemas.microsoft.com/office/drawing/2014/main" id="{AF548C1C-244B-4477-9277-E209E6D78B9F}"/>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B3ED87E-B434-4A35-8423-094192672BE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67D8851-0F55-4952-9F50-5D16B5A2520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B1F02E0-1841-47A9-BEF2-C445245803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10EC950-0991-4544-A365-A89A13E4B3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B14D103-B17B-42E2-A93B-787FDC97F06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xdr:rowOff>
    </xdr:from>
    <xdr:to>
      <xdr:col>24</xdr:col>
      <xdr:colOff>114300</xdr:colOff>
      <xdr:row>104</xdr:row>
      <xdr:rowOff>109855</xdr:rowOff>
    </xdr:to>
    <xdr:sp macro="" textlink="">
      <xdr:nvSpPr>
        <xdr:cNvPr id="417" name="楕円 416">
          <a:extLst>
            <a:ext uri="{FF2B5EF4-FFF2-40B4-BE49-F238E27FC236}">
              <a16:creationId xmlns:a16="http://schemas.microsoft.com/office/drawing/2014/main" id="{8B99E8EF-6485-4D8E-BFAA-078A847442FC}"/>
            </a:ext>
          </a:extLst>
        </xdr:cNvPr>
        <xdr:cNvSpPr/>
      </xdr:nvSpPr>
      <xdr:spPr>
        <a:xfrm>
          <a:off x="45847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31132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7CFB213B-3011-42AD-9E1C-CC42020200C6}"/>
            </a:ext>
          </a:extLst>
        </xdr:cNvPr>
        <xdr:cNvSpPr txBox="1"/>
      </xdr:nvSpPr>
      <xdr:spPr>
        <a:xfrm>
          <a:off x="4673600"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137795</xdr:rowOff>
    </xdr:from>
    <xdr:to>
      <xdr:col>20</xdr:col>
      <xdr:colOff>38100</xdr:colOff>
      <xdr:row>104</xdr:row>
      <xdr:rowOff>67945</xdr:rowOff>
    </xdr:to>
    <xdr:sp macro="" textlink="">
      <xdr:nvSpPr>
        <xdr:cNvPr id="419" name="楕円 418">
          <a:extLst>
            <a:ext uri="{FF2B5EF4-FFF2-40B4-BE49-F238E27FC236}">
              <a16:creationId xmlns:a16="http://schemas.microsoft.com/office/drawing/2014/main" id="{ACD91120-B460-4D62-AFA0-E71473A9BCD4}"/>
            </a:ext>
          </a:extLst>
        </xdr:cNvPr>
        <xdr:cNvSpPr/>
      </xdr:nvSpPr>
      <xdr:spPr>
        <a:xfrm>
          <a:off x="3746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17145</xdr:rowOff>
    </xdr:from>
    <xdr:to>
      <xdr:col>24</xdr:col>
      <xdr:colOff>63500</xdr:colOff>
      <xdr:row>104</xdr:row>
      <xdr:rowOff>59055</xdr:rowOff>
    </xdr:to>
    <xdr:cxnSp macro="">
      <xdr:nvCxnSpPr>
        <xdr:cNvPr id="420" name="直線コネクタ 419">
          <a:extLst>
            <a:ext uri="{FF2B5EF4-FFF2-40B4-BE49-F238E27FC236}">
              <a16:creationId xmlns:a16="http://schemas.microsoft.com/office/drawing/2014/main" id="{5A0E3D50-37F4-4BC2-BD67-879E6899AF7E}"/>
            </a:ext>
          </a:extLst>
        </xdr:cNvPr>
        <xdr:cNvCxnSpPr/>
      </xdr:nvCxnSpPr>
      <xdr:spPr>
        <a:xfrm>
          <a:off x="3797300" y="178479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59689</xdr:rowOff>
    </xdr:from>
    <xdr:to>
      <xdr:col>15</xdr:col>
      <xdr:colOff>101600</xdr:colOff>
      <xdr:row>103</xdr:row>
      <xdr:rowOff>161289</xdr:rowOff>
    </xdr:to>
    <xdr:sp macro="" textlink="">
      <xdr:nvSpPr>
        <xdr:cNvPr id="421" name="楕円 420">
          <a:extLst>
            <a:ext uri="{FF2B5EF4-FFF2-40B4-BE49-F238E27FC236}">
              <a16:creationId xmlns:a16="http://schemas.microsoft.com/office/drawing/2014/main" id="{C6E26266-1324-4514-8062-69055E1ED501}"/>
            </a:ext>
          </a:extLst>
        </xdr:cNvPr>
        <xdr:cNvSpPr/>
      </xdr:nvSpPr>
      <xdr:spPr>
        <a:xfrm>
          <a:off x="2857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110489</xdr:rowOff>
    </xdr:from>
    <xdr:to>
      <xdr:col>19</xdr:col>
      <xdr:colOff>177800</xdr:colOff>
      <xdr:row>104</xdr:row>
      <xdr:rowOff>17145</xdr:rowOff>
    </xdr:to>
    <xdr:cxnSp macro="">
      <xdr:nvCxnSpPr>
        <xdr:cNvPr id="422" name="直線コネクタ 421">
          <a:extLst>
            <a:ext uri="{FF2B5EF4-FFF2-40B4-BE49-F238E27FC236}">
              <a16:creationId xmlns:a16="http://schemas.microsoft.com/office/drawing/2014/main" id="{46963EEE-F0EA-4A31-9A14-2BFC151CAB39}"/>
            </a:ext>
          </a:extLst>
        </xdr:cNvPr>
        <xdr:cNvCxnSpPr/>
      </xdr:nvCxnSpPr>
      <xdr:spPr>
        <a:xfrm>
          <a:off x="2908300" y="17769839"/>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59689</xdr:rowOff>
    </xdr:from>
    <xdr:to>
      <xdr:col>10</xdr:col>
      <xdr:colOff>165100</xdr:colOff>
      <xdr:row>103</xdr:row>
      <xdr:rowOff>161289</xdr:rowOff>
    </xdr:to>
    <xdr:sp macro="" textlink="">
      <xdr:nvSpPr>
        <xdr:cNvPr id="423" name="楕円 422">
          <a:extLst>
            <a:ext uri="{FF2B5EF4-FFF2-40B4-BE49-F238E27FC236}">
              <a16:creationId xmlns:a16="http://schemas.microsoft.com/office/drawing/2014/main" id="{231D38B6-8D15-4E9E-B5A4-5EBE9D71B5E5}"/>
            </a:ext>
          </a:extLst>
        </xdr:cNvPr>
        <xdr:cNvSpPr/>
      </xdr:nvSpPr>
      <xdr:spPr>
        <a:xfrm>
          <a:off x="1968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110489</xdr:rowOff>
    </xdr:from>
    <xdr:to>
      <xdr:col>15</xdr:col>
      <xdr:colOff>50800</xdr:colOff>
      <xdr:row>103</xdr:row>
      <xdr:rowOff>110489</xdr:rowOff>
    </xdr:to>
    <xdr:cxnSp macro="">
      <xdr:nvCxnSpPr>
        <xdr:cNvPr id="424" name="直線コネクタ 423">
          <a:extLst>
            <a:ext uri="{FF2B5EF4-FFF2-40B4-BE49-F238E27FC236}">
              <a16:creationId xmlns:a16="http://schemas.microsoft.com/office/drawing/2014/main" id="{6C09F6FD-C70B-4345-9DE6-97E178382FA5}"/>
            </a:ext>
          </a:extLst>
        </xdr:cNvPr>
        <xdr:cNvCxnSpPr/>
      </xdr:nvCxnSpPr>
      <xdr:spPr>
        <a:xfrm>
          <a:off x="2019300" y="17769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17780</xdr:rowOff>
    </xdr:from>
    <xdr:to>
      <xdr:col>6</xdr:col>
      <xdr:colOff>38100</xdr:colOff>
      <xdr:row>103</xdr:row>
      <xdr:rowOff>119380</xdr:rowOff>
    </xdr:to>
    <xdr:sp macro="" textlink="">
      <xdr:nvSpPr>
        <xdr:cNvPr id="425" name="楕円 424">
          <a:extLst>
            <a:ext uri="{FF2B5EF4-FFF2-40B4-BE49-F238E27FC236}">
              <a16:creationId xmlns:a16="http://schemas.microsoft.com/office/drawing/2014/main" id="{DED4E768-AF8C-4AE9-BC51-A8E62B2E724A}"/>
            </a:ext>
          </a:extLst>
        </xdr:cNvPr>
        <xdr:cNvSpPr/>
      </xdr:nvSpPr>
      <xdr:spPr>
        <a:xfrm>
          <a:off x="1079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68580</xdr:rowOff>
    </xdr:from>
    <xdr:to>
      <xdr:col>10</xdr:col>
      <xdr:colOff>114300</xdr:colOff>
      <xdr:row>103</xdr:row>
      <xdr:rowOff>110489</xdr:rowOff>
    </xdr:to>
    <xdr:cxnSp macro="">
      <xdr:nvCxnSpPr>
        <xdr:cNvPr id="426" name="直線コネクタ 425">
          <a:extLst>
            <a:ext uri="{FF2B5EF4-FFF2-40B4-BE49-F238E27FC236}">
              <a16:creationId xmlns:a16="http://schemas.microsoft.com/office/drawing/2014/main" id="{A0DEB72E-0CF1-493C-8FDE-951B26144607}"/>
            </a:ext>
          </a:extLst>
        </xdr:cNvPr>
        <xdr:cNvCxnSpPr/>
      </xdr:nvCxnSpPr>
      <xdr:spPr>
        <a:xfrm>
          <a:off x="1130300" y="17727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427" name="n_1aveValue【市民会館】&#10;有形固定資産減価償却率">
          <a:extLst>
            <a:ext uri="{FF2B5EF4-FFF2-40B4-BE49-F238E27FC236}">
              <a16:creationId xmlns:a16="http://schemas.microsoft.com/office/drawing/2014/main" id="{D950AB08-A0E4-4EEA-8B3D-76AFE58A6626}"/>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428" name="n_2aveValue【市民会館】&#10;有形固定資産減価償却率">
          <a:extLst>
            <a:ext uri="{FF2B5EF4-FFF2-40B4-BE49-F238E27FC236}">
              <a16:creationId xmlns:a16="http://schemas.microsoft.com/office/drawing/2014/main" id="{B135CF17-66E1-47CD-9847-061AAA71CEDE}"/>
            </a:ext>
          </a:extLst>
        </xdr:cNvPr>
        <xdr:cNvSpPr txBox="1"/>
      </xdr:nvSpPr>
      <xdr:spPr>
        <a:xfrm>
          <a:off x="2705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9" name="n_3aveValue【市民会館】&#10;有形固定資産減価償却率">
          <a:extLst>
            <a:ext uri="{FF2B5EF4-FFF2-40B4-BE49-F238E27FC236}">
              <a16:creationId xmlns:a16="http://schemas.microsoft.com/office/drawing/2014/main" id="{14BBE75E-A36C-4BE2-A48E-C5F0BF10B69C}"/>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430" name="n_4aveValue【市民会館】&#10;有形固定資産減価償却率">
          <a:extLst>
            <a:ext uri="{FF2B5EF4-FFF2-40B4-BE49-F238E27FC236}">
              <a16:creationId xmlns:a16="http://schemas.microsoft.com/office/drawing/2014/main" id="{9C718BA9-396F-4B2F-BB22-67B13C9D9DAE}"/>
            </a:ext>
          </a:extLst>
        </xdr:cNvPr>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84472</xdr:rowOff>
    </xdr:from>
    <xdr:ext cx="405111" cy="259045"/>
    <xdr:sp macro="" textlink="">
      <xdr:nvSpPr>
        <xdr:cNvPr id="431" name="n_1mainValue【市民会館】&#10;有形固定資産減価償却率">
          <a:extLst>
            <a:ext uri="{FF2B5EF4-FFF2-40B4-BE49-F238E27FC236}">
              <a16:creationId xmlns:a16="http://schemas.microsoft.com/office/drawing/2014/main" id="{A4D8E101-6042-40E0-83F4-CA5740B057BE}"/>
            </a:ext>
          </a:extLst>
        </xdr:cNvPr>
        <xdr:cNvSpPr txBox="1"/>
      </xdr:nvSpPr>
      <xdr:spPr>
        <a:xfrm>
          <a:off x="3582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6366</xdr:rowOff>
    </xdr:from>
    <xdr:ext cx="405111" cy="259045"/>
    <xdr:sp macro="" textlink="">
      <xdr:nvSpPr>
        <xdr:cNvPr id="432" name="n_2mainValue【市民会館】&#10;有形固定資産減価償却率">
          <a:extLst>
            <a:ext uri="{FF2B5EF4-FFF2-40B4-BE49-F238E27FC236}">
              <a16:creationId xmlns:a16="http://schemas.microsoft.com/office/drawing/2014/main" id="{8A22A152-0712-4AAB-B22D-17D6C8A29BC4}"/>
            </a:ext>
          </a:extLst>
        </xdr:cNvPr>
        <xdr:cNvSpPr txBox="1"/>
      </xdr:nvSpPr>
      <xdr:spPr>
        <a:xfrm>
          <a:off x="2705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6366</xdr:rowOff>
    </xdr:from>
    <xdr:ext cx="405111" cy="259045"/>
    <xdr:sp macro="" textlink="">
      <xdr:nvSpPr>
        <xdr:cNvPr id="433" name="n_3mainValue【市民会館】&#10;有形固定資産減価償却率">
          <a:extLst>
            <a:ext uri="{FF2B5EF4-FFF2-40B4-BE49-F238E27FC236}">
              <a16:creationId xmlns:a16="http://schemas.microsoft.com/office/drawing/2014/main" id="{1EB41E35-9EE4-4469-9201-E043D1CAB1CE}"/>
            </a:ext>
          </a:extLst>
        </xdr:cNvPr>
        <xdr:cNvSpPr txBox="1"/>
      </xdr:nvSpPr>
      <xdr:spPr>
        <a:xfrm>
          <a:off x="1816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135907</xdr:rowOff>
    </xdr:from>
    <xdr:ext cx="405111" cy="259045"/>
    <xdr:sp macro="" textlink="">
      <xdr:nvSpPr>
        <xdr:cNvPr id="434" name="n_4mainValue【市民会館】&#10;有形固定資産減価償却率">
          <a:extLst>
            <a:ext uri="{FF2B5EF4-FFF2-40B4-BE49-F238E27FC236}">
              <a16:creationId xmlns:a16="http://schemas.microsoft.com/office/drawing/2014/main" id="{E446349F-4C4B-4657-ABDB-9E0209D009D0}"/>
            </a:ext>
          </a:extLst>
        </xdr:cNvPr>
        <xdr:cNvSpPr txBox="1"/>
      </xdr:nvSpPr>
      <xdr:spPr>
        <a:xfrm>
          <a:off x="927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F6BFC7C-1C1A-40E1-9307-74918804DF4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1EE04F64-6848-4ADA-B4D1-00FBAE989B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7895CB4D-5FCD-4B64-B8D4-8DFEBAD180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73786F6F-E8BC-47F5-94E1-2CBE3815EB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E3F2E03A-C00A-402B-8A3E-EB5497DC12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C4B05AF0-60A3-4553-B76C-7102EFF85C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FFF3B76-A039-4E14-AA36-06B8CAC7A11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947B12D5-5DC6-4DB4-9648-8884247B2B6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E4FF96AA-C400-41DD-BF4C-C34D92A0B87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8C2B8B61-87DC-42D4-86D7-9C9F04F329E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E06B8750-D30D-4658-B007-F29F1857AE7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1B1E79D1-BE14-49E7-89A8-069DCAF486D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9765B459-487B-4866-A715-7543BF48EAF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F3E43736-44D8-479C-A4BE-18744C1D2D9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C996120A-7CDF-46EF-95A8-461A9E6D351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EBD0622D-0975-4C26-AD9F-7F2575214BD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848193AD-B344-4020-BD1A-C89B7770998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32F6B74-7E3E-4B59-AD07-382BC8001DC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8047E158-48B3-499C-BE4C-2F32B1BC5A3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63386478-36A6-4691-A6A6-135D4437505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CE1CB149-1953-43AD-8585-51CF80C6755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3A8D9776-DCBC-4E90-A94C-08872B433C3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6F2E4C12-500A-4355-A38D-F85D5FEA2AD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58" name="直線コネクタ 457">
          <a:extLst>
            <a:ext uri="{FF2B5EF4-FFF2-40B4-BE49-F238E27FC236}">
              <a16:creationId xmlns:a16="http://schemas.microsoft.com/office/drawing/2014/main" id="{DCD4192F-E488-42F1-8DD8-CC1203833396}"/>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59" name="【市民会館】&#10;一人当たり面積最小値テキスト">
          <a:extLst>
            <a:ext uri="{FF2B5EF4-FFF2-40B4-BE49-F238E27FC236}">
              <a16:creationId xmlns:a16="http://schemas.microsoft.com/office/drawing/2014/main" id="{B138756C-7789-4CF4-8D2D-95FDF76C0B38}"/>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0" name="直線コネクタ 459">
          <a:extLst>
            <a:ext uri="{FF2B5EF4-FFF2-40B4-BE49-F238E27FC236}">
              <a16:creationId xmlns:a16="http://schemas.microsoft.com/office/drawing/2014/main" id="{F33A65BB-C7D4-4939-8816-C555E10A2460}"/>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61" name="【市民会館】&#10;一人当たり面積最大値テキスト">
          <a:extLst>
            <a:ext uri="{FF2B5EF4-FFF2-40B4-BE49-F238E27FC236}">
              <a16:creationId xmlns:a16="http://schemas.microsoft.com/office/drawing/2014/main" id="{997B5614-0ADD-41B0-A8F0-98D6CD5E186C}"/>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62" name="直線コネクタ 461">
          <a:extLst>
            <a:ext uri="{FF2B5EF4-FFF2-40B4-BE49-F238E27FC236}">
              <a16:creationId xmlns:a16="http://schemas.microsoft.com/office/drawing/2014/main" id="{50BD7633-B425-488D-93C9-8DA704EBED4B}"/>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112413</xdr:rowOff>
    </xdr:from>
    <xdr:ext cx="469744" cy="259045"/>
    <xdr:sp macro="" textlink="">
      <xdr:nvSpPr>
        <xdr:cNvPr id="463" name="【市民会館】&#10;一人当たり面積平均値テキスト">
          <a:extLst>
            <a:ext uri="{FF2B5EF4-FFF2-40B4-BE49-F238E27FC236}">
              <a16:creationId xmlns:a16="http://schemas.microsoft.com/office/drawing/2014/main" id="{23C569A6-1E20-4576-82AF-2EDB98A15047}"/>
            </a:ext>
          </a:extLst>
        </xdr:cNvPr>
        <xdr:cNvSpPr txBox="1"/>
      </xdr:nvSpPr>
      <xdr:spPr>
        <a:xfrm>
          <a:off x="10515600" y="18114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64" name="フローチャート: 判断 463">
          <a:extLst>
            <a:ext uri="{FF2B5EF4-FFF2-40B4-BE49-F238E27FC236}">
              <a16:creationId xmlns:a16="http://schemas.microsoft.com/office/drawing/2014/main" id="{1BB282A4-1CF4-4FED-ADA5-4528BFFB62F3}"/>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5" name="フローチャート: 判断 464">
          <a:extLst>
            <a:ext uri="{FF2B5EF4-FFF2-40B4-BE49-F238E27FC236}">
              <a16:creationId xmlns:a16="http://schemas.microsoft.com/office/drawing/2014/main" id="{76B3406E-5676-42A8-AC04-C5E2E2E24BC4}"/>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66" name="フローチャート: 判断 465">
          <a:extLst>
            <a:ext uri="{FF2B5EF4-FFF2-40B4-BE49-F238E27FC236}">
              <a16:creationId xmlns:a16="http://schemas.microsoft.com/office/drawing/2014/main" id="{DEDFE71C-1DD7-4806-9483-5B349706338E}"/>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7" name="フローチャート: 判断 466">
          <a:extLst>
            <a:ext uri="{FF2B5EF4-FFF2-40B4-BE49-F238E27FC236}">
              <a16:creationId xmlns:a16="http://schemas.microsoft.com/office/drawing/2014/main" id="{B1C6CA50-DF16-4156-A626-1449D1F419EB}"/>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4957C628-135E-41F7-B20A-94DF6DFB35F6}"/>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43479C5-36C9-42F4-8749-F9E338742A6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09422C4-BD85-463A-85CA-85C895C78B0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FC25822-D6D9-47FE-A543-C7E32033564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804BAFB-77E2-4C0A-8CA9-18D83AB557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F140183-EA90-4E44-8BAB-6264391BD7C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13970</xdr:rowOff>
    </xdr:from>
    <xdr:to>
      <xdr:col>55</xdr:col>
      <xdr:colOff>50800</xdr:colOff>
      <xdr:row>103</xdr:row>
      <xdr:rowOff>115570</xdr:rowOff>
    </xdr:to>
    <xdr:sp macro="" textlink="">
      <xdr:nvSpPr>
        <xdr:cNvPr id="474" name="楕円 473">
          <a:extLst>
            <a:ext uri="{FF2B5EF4-FFF2-40B4-BE49-F238E27FC236}">
              <a16:creationId xmlns:a16="http://schemas.microsoft.com/office/drawing/2014/main" id="{84AA40A6-7164-4E81-B9DE-128AE241684E}"/>
            </a:ext>
          </a:extLst>
        </xdr:cNvPr>
        <xdr:cNvSpPr/>
      </xdr:nvSpPr>
      <xdr:spPr>
        <a:xfrm>
          <a:off x="10426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36847</xdr:rowOff>
    </xdr:from>
    <xdr:ext cx="469744" cy="259045"/>
    <xdr:sp macro="" textlink="">
      <xdr:nvSpPr>
        <xdr:cNvPr id="475" name="【市民会館】&#10;一人当たり面積該当値テキスト">
          <a:extLst>
            <a:ext uri="{FF2B5EF4-FFF2-40B4-BE49-F238E27FC236}">
              <a16:creationId xmlns:a16="http://schemas.microsoft.com/office/drawing/2014/main" id="{3A413083-DBE2-4F12-B8BE-04BD6ABBEB71}"/>
            </a:ext>
          </a:extLst>
        </xdr:cNvPr>
        <xdr:cNvSpPr txBox="1"/>
      </xdr:nvSpPr>
      <xdr:spPr>
        <a:xfrm>
          <a:off x="10515600"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27305</xdr:rowOff>
    </xdr:from>
    <xdr:to>
      <xdr:col>50</xdr:col>
      <xdr:colOff>165100</xdr:colOff>
      <xdr:row>103</xdr:row>
      <xdr:rowOff>128905</xdr:rowOff>
    </xdr:to>
    <xdr:sp macro="" textlink="">
      <xdr:nvSpPr>
        <xdr:cNvPr id="476" name="楕円 475">
          <a:extLst>
            <a:ext uri="{FF2B5EF4-FFF2-40B4-BE49-F238E27FC236}">
              <a16:creationId xmlns:a16="http://schemas.microsoft.com/office/drawing/2014/main" id="{72E7D7D3-6710-403D-920F-5209FF1A5F60}"/>
            </a:ext>
          </a:extLst>
        </xdr:cNvPr>
        <xdr:cNvSpPr/>
      </xdr:nvSpPr>
      <xdr:spPr>
        <a:xfrm>
          <a:off x="9588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64770</xdr:rowOff>
    </xdr:from>
    <xdr:to>
      <xdr:col>55</xdr:col>
      <xdr:colOff>0</xdr:colOff>
      <xdr:row>103</xdr:row>
      <xdr:rowOff>78105</xdr:rowOff>
    </xdr:to>
    <xdr:cxnSp macro="">
      <xdr:nvCxnSpPr>
        <xdr:cNvPr id="477" name="直線コネクタ 476">
          <a:extLst>
            <a:ext uri="{FF2B5EF4-FFF2-40B4-BE49-F238E27FC236}">
              <a16:creationId xmlns:a16="http://schemas.microsoft.com/office/drawing/2014/main" id="{8CB41C3D-79A8-4304-B69C-242EBDC52024}"/>
            </a:ext>
          </a:extLst>
        </xdr:cNvPr>
        <xdr:cNvCxnSpPr/>
      </xdr:nvCxnSpPr>
      <xdr:spPr>
        <a:xfrm flipV="1">
          <a:off x="9639300" y="177241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38736</xdr:rowOff>
    </xdr:from>
    <xdr:to>
      <xdr:col>46</xdr:col>
      <xdr:colOff>38100</xdr:colOff>
      <xdr:row>103</xdr:row>
      <xdr:rowOff>140336</xdr:rowOff>
    </xdr:to>
    <xdr:sp macro="" textlink="">
      <xdr:nvSpPr>
        <xdr:cNvPr id="478" name="楕円 477">
          <a:extLst>
            <a:ext uri="{FF2B5EF4-FFF2-40B4-BE49-F238E27FC236}">
              <a16:creationId xmlns:a16="http://schemas.microsoft.com/office/drawing/2014/main" id="{E5C6A8ED-43FD-49CA-8EBA-569F37EF9AB7}"/>
            </a:ext>
          </a:extLst>
        </xdr:cNvPr>
        <xdr:cNvSpPr/>
      </xdr:nvSpPr>
      <xdr:spPr>
        <a:xfrm>
          <a:off x="8699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78105</xdr:rowOff>
    </xdr:from>
    <xdr:to>
      <xdr:col>50</xdr:col>
      <xdr:colOff>114300</xdr:colOff>
      <xdr:row>103</xdr:row>
      <xdr:rowOff>89536</xdr:rowOff>
    </xdr:to>
    <xdr:cxnSp macro="">
      <xdr:nvCxnSpPr>
        <xdr:cNvPr id="479" name="直線コネクタ 478">
          <a:extLst>
            <a:ext uri="{FF2B5EF4-FFF2-40B4-BE49-F238E27FC236}">
              <a16:creationId xmlns:a16="http://schemas.microsoft.com/office/drawing/2014/main" id="{BC459C50-211E-42FA-8596-F2832DE27D6F}"/>
            </a:ext>
          </a:extLst>
        </xdr:cNvPr>
        <xdr:cNvCxnSpPr/>
      </xdr:nvCxnSpPr>
      <xdr:spPr>
        <a:xfrm flipV="1">
          <a:off x="8750300" y="177374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50164</xdr:rowOff>
    </xdr:from>
    <xdr:to>
      <xdr:col>41</xdr:col>
      <xdr:colOff>101600</xdr:colOff>
      <xdr:row>103</xdr:row>
      <xdr:rowOff>151764</xdr:rowOff>
    </xdr:to>
    <xdr:sp macro="" textlink="">
      <xdr:nvSpPr>
        <xdr:cNvPr id="480" name="楕円 479">
          <a:extLst>
            <a:ext uri="{FF2B5EF4-FFF2-40B4-BE49-F238E27FC236}">
              <a16:creationId xmlns:a16="http://schemas.microsoft.com/office/drawing/2014/main" id="{6C4159D8-94F8-4880-8453-BEE3095F8D8E}"/>
            </a:ext>
          </a:extLst>
        </xdr:cNvPr>
        <xdr:cNvSpPr/>
      </xdr:nvSpPr>
      <xdr:spPr>
        <a:xfrm>
          <a:off x="7810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89536</xdr:rowOff>
    </xdr:from>
    <xdr:to>
      <xdr:col>45</xdr:col>
      <xdr:colOff>177800</xdr:colOff>
      <xdr:row>103</xdr:row>
      <xdr:rowOff>100964</xdr:rowOff>
    </xdr:to>
    <xdr:cxnSp macro="">
      <xdr:nvCxnSpPr>
        <xdr:cNvPr id="481" name="直線コネクタ 480">
          <a:extLst>
            <a:ext uri="{FF2B5EF4-FFF2-40B4-BE49-F238E27FC236}">
              <a16:creationId xmlns:a16="http://schemas.microsoft.com/office/drawing/2014/main" id="{087B3CA0-634E-4F53-B0A9-FE01D56EF82F}"/>
            </a:ext>
          </a:extLst>
        </xdr:cNvPr>
        <xdr:cNvCxnSpPr/>
      </xdr:nvCxnSpPr>
      <xdr:spPr>
        <a:xfrm flipV="1">
          <a:off x="7861300" y="177488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61595</xdr:rowOff>
    </xdr:from>
    <xdr:to>
      <xdr:col>36</xdr:col>
      <xdr:colOff>165100</xdr:colOff>
      <xdr:row>103</xdr:row>
      <xdr:rowOff>163195</xdr:rowOff>
    </xdr:to>
    <xdr:sp macro="" textlink="">
      <xdr:nvSpPr>
        <xdr:cNvPr id="482" name="楕円 481">
          <a:extLst>
            <a:ext uri="{FF2B5EF4-FFF2-40B4-BE49-F238E27FC236}">
              <a16:creationId xmlns:a16="http://schemas.microsoft.com/office/drawing/2014/main" id="{AEDC10AA-A003-406B-BF3A-56EF276A879F}"/>
            </a:ext>
          </a:extLst>
        </xdr:cNvPr>
        <xdr:cNvSpPr/>
      </xdr:nvSpPr>
      <xdr:spPr>
        <a:xfrm>
          <a:off x="6921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100964</xdr:rowOff>
    </xdr:from>
    <xdr:to>
      <xdr:col>41</xdr:col>
      <xdr:colOff>50800</xdr:colOff>
      <xdr:row>103</xdr:row>
      <xdr:rowOff>112395</xdr:rowOff>
    </xdr:to>
    <xdr:cxnSp macro="">
      <xdr:nvCxnSpPr>
        <xdr:cNvPr id="483" name="直線コネクタ 482">
          <a:extLst>
            <a:ext uri="{FF2B5EF4-FFF2-40B4-BE49-F238E27FC236}">
              <a16:creationId xmlns:a16="http://schemas.microsoft.com/office/drawing/2014/main" id="{9B1C8B30-6D88-4B44-9358-9FA010E90DD0}"/>
            </a:ext>
          </a:extLst>
        </xdr:cNvPr>
        <xdr:cNvCxnSpPr/>
      </xdr:nvCxnSpPr>
      <xdr:spPr>
        <a:xfrm flipV="1">
          <a:off x="6972300" y="177603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84" name="n_1aveValue【市民会館】&#10;一人当たり面積">
          <a:extLst>
            <a:ext uri="{FF2B5EF4-FFF2-40B4-BE49-F238E27FC236}">
              <a16:creationId xmlns:a16="http://schemas.microsoft.com/office/drawing/2014/main" id="{1DDDADA5-1465-49EE-AF6D-A11D2A2466D0}"/>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70502</xdr:rowOff>
    </xdr:from>
    <xdr:ext cx="469744" cy="259045"/>
    <xdr:sp macro="" textlink="">
      <xdr:nvSpPr>
        <xdr:cNvPr id="485" name="n_2aveValue【市民会館】&#10;一人当たり面積">
          <a:extLst>
            <a:ext uri="{FF2B5EF4-FFF2-40B4-BE49-F238E27FC236}">
              <a16:creationId xmlns:a16="http://schemas.microsoft.com/office/drawing/2014/main" id="{927F7A31-BB06-41A5-9949-2EFA0E175788}"/>
            </a:ext>
          </a:extLst>
        </xdr:cNvPr>
        <xdr:cNvSpPr txBox="1"/>
      </xdr:nvSpPr>
      <xdr:spPr>
        <a:xfrm>
          <a:off x="85154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6" name="n_3aveValue【市民会館】&#10;一人当たり面積">
          <a:extLst>
            <a:ext uri="{FF2B5EF4-FFF2-40B4-BE49-F238E27FC236}">
              <a16:creationId xmlns:a16="http://schemas.microsoft.com/office/drawing/2014/main" id="{11D7859D-38BA-4F3D-B12F-27E53314802C}"/>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7" name="n_4aveValue【市民会館】&#10;一人当たり面積">
          <a:extLst>
            <a:ext uri="{FF2B5EF4-FFF2-40B4-BE49-F238E27FC236}">
              <a16:creationId xmlns:a16="http://schemas.microsoft.com/office/drawing/2014/main" id="{20D1D835-59E6-4B74-BB77-DD5CDD8C3172}"/>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145432</xdr:rowOff>
    </xdr:from>
    <xdr:ext cx="469744" cy="259045"/>
    <xdr:sp macro="" textlink="">
      <xdr:nvSpPr>
        <xdr:cNvPr id="488" name="n_1mainValue【市民会館】&#10;一人当たり面積">
          <a:extLst>
            <a:ext uri="{FF2B5EF4-FFF2-40B4-BE49-F238E27FC236}">
              <a16:creationId xmlns:a16="http://schemas.microsoft.com/office/drawing/2014/main" id="{A6522574-DDD9-4596-B80B-F35D68913186}"/>
            </a:ext>
          </a:extLst>
        </xdr:cNvPr>
        <xdr:cNvSpPr txBox="1"/>
      </xdr:nvSpPr>
      <xdr:spPr>
        <a:xfrm>
          <a:off x="9391727" y="1746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156863</xdr:rowOff>
    </xdr:from>
    <xdr:ext cx="469744" cy="259045"/>
    <xdr:sp macro="" textlink="">
      <xdr:nvSpPr>
        <xdr:cNvPr id="489" name="n_2mainValue【市民会館】&#10;一人当たり面積">
          <a:extLst>
            <a:ext uri="{FF2B5EF4-FFF2-40B4-BE49-F238E27FC236}">
              <a16:creationId xmlns:a16="http://schemas.microsoft.com/office/drawing/2014/main" id="{9D43BB34-17A4-41BC-9C30-DCE13BB1D449}"/>
            </a:ext>
          </a:extLst>
        </xdr:cNvPr>
        <xdr:cNvSpPr txBox="1"/>
      </xdr:nvSpPr>
      <xdr:spPr>
        <a:xfrm>
          <a:off x="8515427" y="1747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168291</xdr:rowOff>
    </xdr:from>
    <xdr:ext cx="469744" cy="259045"/>
    <xdr:sp macro="" textlink="">
      <xdr:nvSpPr>
        <xdr:cNvPr id="490" name="n_3mainValue【市民会館】&#10;一人当たり面積">
          <a:extLst>
            <a:ext uri="{FF2B5EF4-FFF2-40B4-BE49-F238E27FC236}">
              <a16:creationId xmlns:a16="http://schemas.microsoft.com/office/drawing/2014/main" id="{D67ABBDA-B9AB-48E8-AFF8-034EE52A08FC}"/>
            </a:ext>
          </a:extLst>
        </xdr:cNvPr>
        <xdr:cNvSpPr txBox="1"/>
      </xdr:nvSpPr>
      <xdr:spPr>
        <a:xfrm>
          <a:off x="7626427"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8272</xdr:rowOff>
    </xdr:from>
    <xdr:ext cx="469744" cy="259045"/>
    <xdr:sp macro="" textlink="">
      <xdr:nvSpPr>
        <xdr:cNvPr id="491" name="n_4mainValue【市民会館】&#10;一人当たり面積">
          <a:extLst>
            <a:ext uri="{FF2B5EF4-FFF2-40B4-BE49-F238E27FC236}">
              <a16:creationId xmlns:a16="http://schemas.microsoft.com/office/drawing/2014/main" id="{3C79123F-6B2B-4A0A-AC4D-3E6542DC569A}"/>
            </a:ext>
          </a:extLst>
        </xdr:cNvPr>
        <xdr:cNvSpPr txBox="1"/>
      </xdr:nvSpPr>
      <xdr:spPr>
        <a:xfrm>
          <a:off x="6737427" y="1749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8CB1DF7E-ED14-4C79-BAC8-C586610866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3B240DE2-F8AF-4612-92FD-EEEA303245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DB4F1E25-F081-4B77-99B5-D98D2B36F4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DE59045A-A2E3-4CC6-AB0B-1671AC7D85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859085BC-6F47-4727-9F18-210F51F8F5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E7C932A4-C9B4-40AB-A965-ADB35095FBD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2F88760E-82F9-4FA6-9864-590873260D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3C77E68-5701-4033-9121-3E982618C86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7862C491-FCD3-4A8A-9158-9C475090D7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5DEDCCF-4BB1-4CEE-97BC-0E33E6DFE24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5BE61F2A-CF88-4C91-8C91-48F814ED0D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1C3F3A82-32BA-43B2-8546-622D5FE4E19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3E1ABC64-5908-45A5-8FC0-2EAB5ACB19B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EAA6BF4C-C602-4FFC-8B58-ECED0F32829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6DA58694-2A4F-40EE-8F54-BF911598AA3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7E49F1D8-263D-48BC-BDDD-44CCE683A16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D62F645A-3EBC-40B0-9B66-792100C916C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33009DA4-6FA4-4D0D-8A38-92ADE8164A5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54AEB7BE-9B43-4ECB-AEE8-2A0CE7C02E1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F1761F11-79E4-45F2-B882-7ADA53B7B4E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DE750D42-088D-41A2-8CDD-38B07ECB55E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D302982-07A8-42A6-8D0C-40622A3923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A0F577E8-ECFF-4373-9F9A-00ACFCC064B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60D54546-0FFD-4213-8260-8267B8883AE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516" name="直線コネクタ 515">
          <a:extLst>
            <a:ext uri="{FF2B5EF4-FFF2-40B4-BE49-F238E27FC236}">
              <a16:creationId xmlns:a16="http://schemas.microsoft.com/office/drawing/2014/main" id="{1FD828CD-968B-4B70-809D-2C7F04B6F506}"/>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E6D61800-7AEE-4C8C-819F-C184F59C4DDD}"/>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8" name="直線コネクタ 517">
          <a:extLst>
            <a:ext uri="{FF2B5EF4-FFF2-40B4-BE49-F238E27FC236}">
              <a16:creationId xmlns:a16="http://schemas.microsoft.com/office/drawing/2014/main" id="{69F52946-CC39-4A42-8BA7-B63C53663DBE}"/>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C5FADDAB-33F4-4C52-92D6-4AAC1F68C5BE}"/>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0" name="直線コネクタ 519">
          <a:extLst>
            <a:ext uri="{FF2B5EF4-FFF2-40B4-BE49-F238E27FC236}">
              <a16:creationId xmlns:a16="http://schemas.microsoft.com/office/drawing/2014/main" id="{ECC34CE8-A01D-45E6-BC8A-ABE833B40361}"/>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4978DA84-1F9B-43B3-9152-D4D756A7C8AD}"/>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a:extLst>
            <a:ext uri="{FF2B5EF4-FFF2-40B4-BE49-F238E27FC236}">
              <a16:creationId xmlns:a16="http://schemas.microsoft.com/office/drawing/2014/main" id="{55BDE192-7DE3-491C-96F0-5F0869B57482}"/>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23" name="フローチャート: 判断 522">
          <a:extLst>
            <a:ext uri="{FF2B5EF4-FFF2-40B4-BE49-F238E27FC236}">
              <a16:creationId xmlns:a16="http://schemas.microsoft.com/office/drawing/2014/main" id="{50E87149-AA26-41F8-B395-640EEF31E16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4" name="フローチャート: 判断 523">
          <a:extLst>
            <a:ext uri="{FF2B5EF4-FFF2-40B4-BE49-F238E27FC236}">
              <a16:creationId xmlns:a16="http://schemas.microsoft.com/office/drawing/2014/main" id="{144170BD-9E92-468E-8EEE-5193EF52CDB4}"/>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25" name="フローチャート: 判断 524">
          <a:extLst>
            <a:ext uri="{FF2B5EF4-FFF2-40B4-BE49-F238E27FC236}">
              <a16:creationId xmlns:a16="http://schemas.microsoft.com/office/drawing/2014/main" id="{19DD18D4-4005-4CD8-A890-F8CF32C86105}"/>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6" name="フローチャート: 判断 525">
          <a:extLst>
            <a:ext uri="{FF2B5EF4-FFF2-40B4-BE49-F238E27FC236}">
              <a16:creationId xmlns:a16="http://schemas.microsoft.com/office/drawing/2014/main" id="{A5E42606-778F-4090-813F-948873C62CEB}"/>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9A959DA-0636-4FE2-B153-5E86A62861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0DD9B47-5A59-483F-891C-9E31F672F5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008522A-AAD4-4679-9455-7EF5FB4436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1BA5061-744D-422F-A283-3C585C22969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9C5244D-5121-4720-B2FB-9C6163244C5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135890</xdr:rowOff>
    </xdr:from>
    <xdr:to>
      <xdr:col>85</xdr:col>
      <xdr:colOff>177800</xdr:colOff>
      <xdr:row>41</xdr:row>
      <xdr:rowOff>66040</xdr:rowOff>
    </xdr:to>
    <xdr:sp macro="" textlink="">
      <xdr:nvSpPr>
        <xdr:cNvPr id="532" name="楕円 531">
          <a:extLst>
            <a:ext uri="{FF2B5EF4-FFF2-40B4-BE49-F238E27FC236}">
              <a16:creationId xmlns:a16="http://schemas.microsoft.com/office/drawing/2014/main" id="{FE32C31A-846C-4AAA-9960-032D642F8242}"/>
            </a:ext>
          </a:extLst>
        </xdr:cNvPr>
        <xdr:cNvSpPr/>
      </xdr:nvSpPr>
      <xdr:spPr>
        <a:xfrm>
          <a:off x="16268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50817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71C48AD6-BD16-47FC-B6AE-66781EC6627A}"/>
            </a:ext>
          </a:extLst>
        </xdr:cNvPr>
        <xdr:cNvSpPr txBox="1"/>
      </xdr:nvSpPr>
      <xdr:spPr>
        <a:xfrm>
          <a:off x="16357600" y="690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168275</xdr:rowOff>
    </xdr:from>
    <xdr:to>
      <xdr:col>81</xdr:col>
      <xdr:colOff>101600</xdr:colOff>
      <xdr:row>41</xdr:row>
      <xdr:rowOff>98425</xdr:rowOff>
    </xdr:to>
    <xdr:sp macro="" textlink="">
      <xdr:nvSpPr>
        <xdr:cNvPr id="534" name="楕円 533">
          <a:extLst>
            <a:ext uri="{FF2B5EF4-FFF2-40B4-BE49-F238E27FC236}">
              <a16:creationId xmlns:a16="http://schemas.microsoft.com/office/drawing/2014/main" id="{453F4321-2775-4521-8F99-CDAD1C9DEF8A}"/>
            </a:ext>
          </a:extLst>
        </xdr:cNvPr>
        <xdr:cNvSpPr/>
      </xdr:nvSpPr>
      <xdr:spPr>
        <a:xfrm>
          <a:off x="15430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47625</xdr:rowOff>
    </xdr:to>
    <xdr:cxnSp macro="">
      <xdr:nvCxnSpPr>
        <xdr:cNvPr id="535" name="直線コネクタ 534">
          <a:extLst>
            <a:ext uri="{FF2B5EF4-FFF2-40B4-BE49-F238E27FC236}">
              <a16:creationId xmlns:a16="http://schemas.microsoft.com/office/drawing/2014/main" id="{C87C1517-1C07-496E-87E7-EA2968B19F3E}"/>
            </a:ext>
          </a:extLst>
        </xdr:cNvPr>
        <xdr:cNvCxnSpPr/>
      </xdr:nvCxnSpPr>
      <xdr:spPr>
        <a:xfrm flipV="1">
          <a:off x="15481300" y="70446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12065</xdr:rowOff>
    </xdr:from>
    <xdr:to>
      <xdr:col>76</xdr:col>
      <xdr:colOff>165100</xdr:colOff>
      <xdr:row>41</xdr:row>
      <xdr:rowOff>113665</xdr:rowOff>
    </xdr:to>
    <xdr:sp macro="" textlink="">
      <xdr:nvSpPr>
        <xdr:cNvPr id="536" name="楕円 535">
          <a:extLst>
            <a:ext uri="{FF2B5EF4-FFF2-40B4-BE49-F238E27FC236}">
              <a16:creationId xmlns:a16="http://schemas.microsoft.com/office/drawing/2014/main" id="{E6B53598-04C8-4A05-B721-F9F58E287B6B}"/>
            </a:ext>
          </a:extLst>
        </xdr:cNvPr>
        <xdr:cNvSpPr/>
      </xdr:nvSpPr>
      <xdr:spPr>
        <a:xfrm>
          <a:off x="14541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47625</xdr:rowOff>
    </xdr:from>
    <xdr:to>
      <xdr:col>81</xdr:col>
      <xdr:colOff>50800</xdr:colOff>
      <xdr:row>41</xdr:row>
      <xdr:rowOff>62865</xdr:rowOff>
    </xdr:to>
    <xdr:cxnSp macro="">
      <xdr:nvCxnSpPr>
        <xdr:cNvPr id="537" name="直線コネクタ 536">
          <a:extLst>
            <a:ext uri="{FF2B5EF4-FFF2-40B4-BE49-F238E27FC236}">
              <a16:creationId xmlns:a16="http://schemas.microsoft.com/office/drawing/2014/main" id="{7F6D1C51-643F-443B-A6EA-A7FB0B7C9445}"/>
            </a:ext>
          </a:extLst>
        </xdr:cNvPr>
        <xdr:cNvCxnSpPr/>
      </xdr:nvCxnSpPr>
      <xdr:spPr>
        <a:xfrm flipV="1">
          <a:off x="14592300" y="70770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132080</xdr:rowOff>
    </xdr:from>
    <xdr:to>
      <xdr:col>72</xdr:col>
      <xdr:colOff>38100</xdr:colOff>
      <xdr:row>41</xdr:row>
      <xdr:rowOff>62230</xdr:rowOff>
    </xdr:to>
    <xdr:sp macro="" textlink="">
      <xdr:nvSpPr>
        <xdr:cNvPr id="538" name="楕円 537">
          <a:extLst>
            <a:ext uri="{FF2B5EF4-FFF2-40B4-BE49-F238E27FC236}">
              <a16:creationId xmlns:a16="http://schemas.microsoft.com/office/drawing/2014/main" id="{575399E5-7835-4EC8-B2F9-3FD032D5B6C6}"/>
            </a:ext>
          </a:extLst>
        </xdr:cNvPr>
        <xdr:cNvSpPr/>
      </xdr:nvSpPr>
      <xdr:spPr>
        <a:xfrm>
          <a:off x="1365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11430</xdr:rowOff>
    </xdr:from>
    <xdr:to>
      <xdr:col>76</xdr:col>
      <xdr:colOff>114300</xdr:colOff>
      <xdr:row>41</xdr:row>
      <xdr:rowOff>62865</xdr:rowOff>
    </xdr:to>
    <xdr:cxnSp macro="">
      <xdr:nvCxnSpPr>
        <xdr:cNvPr id="539" name="直線コネクタ 538">
          <a:extLst>
            <a:ext uri="{FF2B5EF4-FFF2-40B4-BE49-F238E27FC236}">
              <a16:creationId xmlns:a16="http://schemas.microsoft.com/office/drawing/2014/main" id="{B7135CE8-CA94-4D65-846D-D258AD7EE2E6}"/>
            </a:ext>
          </a:extLst>
        </xdr:cNvPr>
        <xdr:cNvCxnSpPr/>
      </xdr:nvCxnSpPr>
      <xdr:spPr>
        <a:xfrm>
          <a:off x="13703300" y="70408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109220</xdr:rowOff>
    </xdr:from>
    <xdr:to>
      <xdr:col>67</xdr:col>
      <xdr:colOff>101600</xdr:colOff>
      <xdr:row>41</xdr:row>
      <xdr:rowOff>39370</xdr:rowOff>
    </xdr:to>
    <xdr:sp macro="" textlink="">
      <xdr:nvSpPr>
        <xdr:cNvPr id="540" name="楕円 539">
          <a:extLst>
            <a:ext uri="{FF2B5EF4-FFF2-40B4-BE49-F238E27FC236}">
              <a16:creationId xmlns:a16="http://schemas.microsoft.com/office/drawing/2014/main" id="{540E5AC9-E15C-4C87-A296-5B9A85B75025}"/>
            </a:ext>
          </a:extLst>
        </xdr:cNvPr>
        <xdr:cNvSpPr/>
      </xdr:nvSpPr>
      <xdr:spPr>
        <a:xfrm>
          <a:off x="12763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160020</xdr:rowOff>
    </xdr:from>
    <xdr:to>
      <xdr:col>71</xdr:col>
      <xdr:colOff>177800</xdr:colOff>
      <xdr:row>41</xdr:row>
      <xdr:rowOff>11430</xdr:rowOff>
    </xdr:to>
    <xdr:cxnSp macro="">
      <xdr:nvCxnSpPr>
        <xdr:cNvPr id="541" name="直線コネクタ 540">
          <a:extLst>
            <a:ext uri="{FF2B5EF4-FFF2-40B4-BE49-F238E27FC236}">
              <a16:creationId xmlns:a16="http://schemas.microsoft.com/office/drawing/2014/main" id="{DB87B358-219F-415A-9696-C274812E3BB4}"/>
            </a:ext>
          </a:extLst>
        </xdr:cNvPr>
        <xdr:cNvCxnSpPr/>
      </xdr:nvCxnSpPr>
      <xdr:spPr>
        <a:xfrm>
          <a:off x="12814300" y="7018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E24F57D2-E72F-4253-86E6-5762BFDF9A14}"/>
            </a:ext>
          </a:extLst>
        </xdr:cNvPr>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7E418971-1951-454B-9E3C-1D620F1A879F}"/>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AA1BC47-95C4-4765-8424-51E9E2117170}"/>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CBFC6506-1AA3-404E-90F6-4A412BD3E905}"/>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89552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5F7DBEB9-82AB-4A25-B6CF-07BD827770F3}"/>
            </a:ext>
          </a:extLst>
        </xdr:cNvPr>
        <xdr:cNvSpPr txBox="1"/>
      </xdr:nvSpPr>
      <xdr:spPr>
        <a:xfrm>
          <a:off x="152660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104792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77C3D3B2-D426-4FB3-9663-F0C44833CC95}"/>
            </a:ext>
          </a:extLst>
        </xdr:cNvPr>
        <xdr:cNvSpPr txBox="1"/>
      </xdr:nvSpPr>
      <xdr:spPr>
        <a:xfrm>
          <a:off x="14389744"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53357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C8FBEFC8-4224-43D3-A9CF-632E7DE8BE83}"/>
            </a:ext>
          </a:extLst>
        </xdr:cNvPr>
        <xdr:cNvSpPr txBox="1"/>
      </xdr:nvSpPr>
      <xdr:spPr>
        <a:xfrm>
          <a:off x="13500744"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30497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B4EF0717-8CCB-4FC3-8773-5AADF8344344}"/>
            </a:ext>
          </a:extLst>
        </xdr:cNvPr>
        <xdr:cNvSpPr txBox="1"/>
      </xdr:nvSpPr>
      <xdr:spPr>
        <a:xfrm>
          <a:off x="126117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EFF6F97E-8B81-4ABB-835C-41ADA91CB0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77E13191-584B-425F-8AAE-D166ED8B90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E5F6C0FC-8F01-4F12-B5EB-3207C8945F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FF893B59-EB1A-4323-A866-1F8056145B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EF47C632-8BB8-44C1-9CC8-9A55EF7CC4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415B63CD-B53F-4313-AC4D-1FF7FB253E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BF06EDAA-99E4-4D9C-A60D-6F45B3EB465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1BAF9F9E-6656-4A91-86A4-FE089E85A47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412238D9-9139-4B9E-B03B-55C313019E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63D71A02-AB65-4C27-A885-D0B8042E9F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E7B97059-C6AD-4400-A185-544D3A1C4BF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9D386E7F-024C-4043-9F8B-F3EC9145D5F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BC0B5E5E-5467-45C6-9ED7-A438995126D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31B95F4A-9E55-4E51-9DD3-926D4D1D844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1E9D1CC-AFA6-41B8-B31A-E86617B0AE5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3B497F47-9065-4741-B413-752172C4347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365164A-4EF9-4B6A-880B-27E4F34ECDC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C987027B-57D0-4D64-BA10-85179D0C25C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B8BFB07C-FCD3-44EA-BE12-913CA1B5FC4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59E0B2D1-FBAD-404C-9F67-FA5383E27AA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2F3E91DE-533E-404A-8F89-C85609C0F1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818AE5FF-C4F7-4572-87FE-F9C6394C09A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C0504B1C-D48B-467A-8085-E3E0F221F9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573" name="直線コネクタ 572">
          <a:extLst>
            <a:ext uri="{FF2B5EF4-FFF2-40B4-BE49-F238E27FC236}">
              <a16:creationId xmlns:a16="http://schemas.microsoft.com/office/drawing/2014/main" id="{054742B3-5CD5-4ADD-A159-103B4FD2586B}"/>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511295ED-316A-4EA1-815B-791552E04E5A}"/>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575" name="直線コネクタ 574">
          <a:extLst>
            <a:ext uri="{FF2B5EF4-FFF2-40B4-BE49-F238E27FC236}">
              <a16:creationId xmlns:a16="http://schemas.microsoft.com/office/drawing/2014/main" id="{E57F2E53-9C15-42C5-A024-4AEF07640F23}"/>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9AEB1902-4FD3-422F-899D-AF661206F5BC}"/>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577" name="直線コネクタ 576">
          <a:extLst>
            <a:ext uri="{FF2B5EF4-FFF2-40B4-BE49-F238E27FC236}">
              <a16:creationId xmlns:a16="http://schemas.microsoft.com/office/drawing/2014/main" id="{73683AEA-9DC6-4BED-8E02-1120807AA910}"/>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A65BF061-61E5-4DAB-B4E5-DFE688406F3E}"/>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579" name="フローチャート: 判断 578">
          <a:extLst>
            <a:ext uri="{FF2B5EF4-FFF2-40B4-BE49-F238E27FC236}">
              <a16:creationId xmlns:a16="http://schemas.microsoft.com/office/drawing/2014/main" id="{4665F419-6EDD-4180-9A75-556A2A9B7418}"/>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580" name="フローチャート: 判断 579">
          <a:extLst>
            <a:ext uri="{FF2B5EF4-FFF2-40B4-BE49-F238E27FC236}">
              <a16:creationId xmlns:a16="http://schemas.microsoft.com/office/drawing/2014/main" id="{9DBF0812-B8BE-434E-A03A-E5B901554119}"/>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581" name="フローチャート: 判断 580">
          <a:extLst>
            <a:ext uri="{FF2B5EF4-FFF2-40B4-BE49-F238E27FC236}">
              <a16:creationId xmlns:a16="http://schemas.microsoft.com/office/drawing/2014/main" id="{ECC16A0B-6E27-4EA3-A248-A564A3FC73DA}"/>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582" name="フローチャート: 判断 581">
          <a:extLst>
            <a:ext uri="{FF2B5EF4-FFF2-40B4-BE49-F238E27FC236}">
              <a16:creationId xmlns:a16="http://schemas.microsoft.com/office/drawing/2014/main" id="{B825E149-0F48-491B-B44A-DBDF7BB78FC9}"/>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583" name="フローチャート: 判断 582">
          <a:extLst>
            <a:ext uri="{FF2B5EF4-FFF2-40B4-BE49-F238E27FC236}">
              <a16:creationId xmlns:a16="http://schemas.microsoft.com/office/drawing/2014/main" id="{FC6F2E62-304F-405E-A21D-164F1010E360}"/>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A2159E6-AE6A-4A7A-906E-E5459564E4E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124A2A7-44DF-4BFD-A06B-DA609D69D1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EBF8D90-E284-432D-8844-440E6E651E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D085A7C-F255-43AD-B543-209C9367C70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6463BC5-E371-48A5-8D2F-18677E060E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62574</xdr:rowOff>
    </xdr:from>
    <xdr:to>
      <xdr:col>116</xdr:col>
      <xdr:colOff>114300</xdr:colOff>
      <xdr:row>34</xdr:row>
      <xdr:rowOff>164174</xdr:rowOff>
    </xdr:to>
    <xdr:sp macro="" textlink="">
      <xdr:nvSpPr>
        <xdr:cNvPr id="589" name="楕円 588">
          <a:extLst>
            <a:ext uri="{FF2B5EF4-FFF2-40B4-BE49-F238E27FC236}">
              <a16:creationId xmlns:a16="http://schemas.microsoft.com/office/drawing/2014/main" id="{5EBE8085-0629-4951-AC5E-03AEFC80B0C0}"/>
            </a:ext>
          </a:extLst>
        </xdr:cNvPr>
        <xdr:cNvSpPr/>
      </xdr:nvSpPr>
      <xdr:spPr>
        <a:xfrm>
          <a:off x="22110700" y="58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171140</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7D49E475-EB06-43F2-982D-B87C36A78D9F}"/>
            </a:ext>
          </a:extLst>
        </xdr:cNvPr>
        <xdr:cNvSpPr txBox="1"/>
      </xdr:nvSpPr>
      <xdr:spPr>
        <a:xfrm>
          <a:off x="22199600" y="582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31530</xdr:rowOff>
    </xdr:from>
    <xdr:to>
      <xdr:col>112</xdr:col>
      <xdr:colOff>38100</xdr:colOff>
      <xdr:row>35</xdr:row>
      <xdr:rowOff>133130</xdr:rowOff>
    </xdr:to>
    <xdr:sp macro="" textlink="">
      <xdr:nvSpPr>
        <xdr:cNvPr id="591" name="楕円 590">
          <a:extLst>
            <a:ext uri="{FF2B5EF4-FFF2-40B4-BE49-F238E27FC236}">
              <a16:creationId xmlns:a16="http://schemas.microsoft.com/office/drawing/2014/main" id="{8F89355A-1FF3-4E80-A98F-F84753706DBA}"/>
            </a:ext>
          </a:extLst>
        </xdr:cNvPr>
        <xdr:cNvSpPr/>
      </xdr:nvSpPr>
      <xdr:spPr>
        <a:xfrm>
          <a:off x="21272500" y="60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113374</xdr:rowOff>
    </xdr:from>
    <xdr:to>
      <xdr:col>116</xdr:col>
      <xdr:colOff>63500</xdr:colOff>
      <xdr:row>35</xdr:row>
      <xdr:rowOff>82330</xdr:rowOff>
    </xdr:to>
    <xdr:cxnSp macro="">
      <xdr:nvCxnSpPr>
        <xdr:cNvPr id="592" name="直線コネクタ 591">
          <a:extLst>
            <a:ext uri="{FF2B5EF4-FFF2-40B4-BE49-F238E27FC236}">
              <a16:creationId xmlns:a16="http://schemas.microsoft.com/office/drawing/2014/main" id="{704068D8-F70B-4C5B-B09A-3E9BF821642B}"/>
            </a:ext>
          </a:extLst>
        </xdr:cNvPr>
        <xdr:cNvCxnSpPr/>
      </xdr:nvCxnSpPr>
      <xdr:spPr>
        <a:xfrm flipV="1">
          <a:off x="21323300" y="5942674"/>
          <a:ext cx="838200" cy="14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61515</xdr:rowOff>
    </xdr:from>
    <xdr:to>
      <xdr:col>107</xdr:col>
      <xdr:colOff>101600</xdr:colOff>
      <xdr:row>35</xdr:row>
      <xdr:rowOff>163115</xdr:rowOff>
    </xdr:to>
    <xdr:sp macro="" textlink="">
      <xdr:nvSpPr>
        <xdr:cNvPr id="593" name="楕円 592">
          <a:extLst>
            <a:ext uri="{FF2B5EF4-FFF2-40B4-BE49-F238E27FC236}">
              <a16:creationId xmlns:a16="http://schemas.microsoft.com/office/drawing/2014/main" id="{65970F76-607D-40AC-82A1-662CE640DC1E}"/>
            </a:ext>
          </a:extLst>
        </xdr:cNvPr>
        <xdr:cNvSpPr/>
      </xdr:nvSpPr>
      <xdr:spPr>
        <a:xfrm>
          <a:off x="20383500" y="60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82330</xdr:rowOff>
    </xdr:from>
    <xdr:to>
      <xdr:col>111</xdr:col>
      <xdr:colOff>177800</xdr:colOff>
      <xdr:row>35</xdr:row>
      <xdr:rowOff>112315</xdr:rowOff>
    </xdr:to>
    <xdr:cxnSp macro="">
      <xdr:nvCxnSpPr>
        <xdr:cNvPr id="594" name="直線コネクタ 593">
          <a:extLst>
            <a:ext uri="{FF2B5EF4-FFF2-40B4-BE49-F238E27FC236}">
              <a16:creationId xmlns:a16="http://schemas.microsoft.com/office/drawing/2014/main" id="{E24698D0-C149-43F1-AC6A-3192922D36C8}"/>
            </a:ext>
          </a:extLst>
        </xdr:cNvPr>
        <xdr:cNvCxnSpPr/>
      </xdr:nvCxnSpPr>
      <xdr:spPr>
        <a:xfrm flipV="1">
          <a:off x="20434300" y="6083080"/>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51198</xdr:rowOff>
    </xdr:from>
    <xdr:to>
      <xdr:col>102</xdr:col>
      <xdr:colOff>165100</xdr:colOff>
      <xdr:row>35</xdr:row>
      <xdr:rowOff>152798</xdr:rowOff>
    </xdr:to>
    <xdr:sp macro="" textlink="">
      <xdr:nvSpPr>
        <xdr:cNvPr id="595" name="楕円 594">
          <a:extLst>
            <a:ext uri="{FF2B5EF4-FFF2-40B4-BE49-F238E27FC236}">
              <a16:creationId xmlns:a16="http://schemas.microsoft.com/office/drawing/2014/main" id="{2ABA9900-FD18-4389-B436-97A6C954CA61}"/>
            </a:ext>
          </a:extLst>
        </xdr:cNvPr>
        <xdr:cNvSpPr/>
      </xdr:nvSpPr>
      <xdr:spPr>
        <a:xfrm>
          <a:off x="19494500" y="60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101998</xdr:rowOff>
    </xdr:from>
    <xdr:to>
      <xdr:col>107</xdr:col>
      <xdr:colOff>50800</xdr:colOff>
      <xdr:row>35</xdr:row>
      <xdr:rowOff>112315</xdr:rowOff>
    </xdr:to>
    <xdr:cxnSp macro="">
      <xdr:nvCxnSpPr>
        <xdr:cNvPr id="596" name="直線コネクタ 595">
          <a:extLst>
            <a:ext uri="{FF2B5EF4-FFF2-40B4-BE49-F238E27FC236}">
              <a16:creationId xmlns:a16="http://schemas.microsoft.com/office/drawing/2014/main" id="{72D8438E-21F5-4F9D-9022-476718761702}"/>
            </a:ext>
          </a:extLst>
        </xdr:cNvPr>
        <xdr:cNvCxnSpPr/>
      </xdr:nvCxnSpPr>
      <xdr:spPr>
        <a:xfrm>
          <a:off x="19545300" y="6102748"/>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43524</xdr:rowOff>
    </xdr:from>
    <xdr:to>
      <xdr:col>98</xdr:col>
      <xdr:colOff>38100</xdr:colOff>
      <xdr:row>35</xdr:row>
      <xdr:rowOff>145124</xdr:rowOff>
    </xdr:to>
    <xdr:sp macro="" textlink="">
      <xdr:nvSpPr>
        <xdr:cNvPr id="597" name="楕円 596">
          <a:extLst>
            <a:ext uri="{FF2B5EF4-FFF2-40B4-BE49-F238E27FC236}">
              <a16:creationId xmlns:a16="http://schemas.microsoft.com/office/drawing/2014/main" id="{483F8AC2-6969-48F6-8252-70A992EFD341}"/>
            </a:ext>
          </a:extLst>
        </xdr:cNvPr>
        <xdr:cNvSpPr/>
      </xdr:nvSpPr>
      <xdr:spPr>
        <a:xfrm>
          <a:off x="18605500" y="60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94324</xdr:rowOff>
    </xdr:from>
    <xdr:to>
      <xdr:col>102</xdr:col>
      <xdr:colOff>114300</xdr:colOff>
      <xdr:row>35</xdr:row>
      <xdr:rowOff>101998</xdr:rowOff>
    </xdr:to>
    <xdr:cxnSp macro="">
      <xdr:nvCxnSpPr>
        <xdr:cNvPr id="598" name="直線コネクタ 597">
          <a:extLst>
            <a:ext uri="{FF2B5EF4-FFF2-40B4-BE49-F238E27FC236}">
              <a16:creationId xmlns:a16="http://schemas.microsoft.com/office/drawing/2014/main" id="{82AFF5A6-A4F6-4A9C-B6D9-D6FE540B650A}"/>
            </a:ext>
          </a:extLst>
        </xdr:cNvPr>
        <xdr:cNvCxnSpPr/>
      </xdr:nvCxnSpPr>
      <xdr:spPr>
        <a:xfrm>
          <a:off x="18656300" y="6095074"/>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7A141699-1B15-423B-BA52-4C5B8E2DE6E3}"/>
            </a:ext>
          </a:extLst>
        </xdr:cNvPr>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B72B3136-E936-4157-964C-6F39842FCB06}"/>
            </a:ext>
          </a:extLst>
        </xdr:cNvPr>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E766E83F-D11B-4F42-A346-A2992C09257A}"/>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3B32A2FB-4872-4463-91BC-CC62BE1B8956}"/>
            </a:ext>
          </a:extLst>
        </xdr:cNvPr>
        <xdr:cNvSpPr txBox="1"/>
      </xdr:nvSpPr>
      <xdr:spPr>
        <a:xfrm>
          <a:off x="18356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149657</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7E14D27D-6047-418D-A568-FFCF0E0B2C32}"/>
            </a:ext>
          </a:extLst>
        </xdr:cNvPr>
        <xdr:cNvSpPr txBox="1"/>
      </xdr:nvSpPr>
      <xdr:spPr>
        <a:xfrm>
          <a:off x="21011095" y="580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8192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3DAD4C58-36F5-48AA-BEB0-D650E6D6295A}"/>
            </a:ext>
          </a:extLst>
        </xdr:cNvPr>
        <xdr:cNvSpPr txBox="1"/>
      </xdr:nvSpPr>
      <xdr:spPr>
        <a:xfrm>
          <a:off x="20134795" y="583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169325</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F2818B9B-1239-45AA-A2F7-93F3594D47F3}"/>
            </a:ext>
          </a:extLst>
        </xdr:cNvPr>
        <xdr:cNvSpPr txBox="1"/>
      </xdr:nvSpPr>
      <xdr:spPr>
        <a:xfrm>
          <a:off x="19245795" y="582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161651</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41E8EB19-5B3C-4902-A11C-17195E90A721}"/>
            </a:ext>
          </a:extLst>
        </xdr:cNvPr>
        <xdr:cNvSpPr txBox="1"/>
      </xdr:nvSpPr>
      <xdr:spPr>
        <a:xfrm>
          <a:off x="18356795" y="581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793B5D2-F203-43FA-9666-035075144D4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7DE26611-CD2A-4393-95A2-CE5437820B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EDF5A9C2-688E-4AAF-93DA-606B533E01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CBC3EEBE-16E2-4649-8B7F-1748B0DD7E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E100742D-E75F-45D0-AFFB-ABFA309923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9FAE929-1DC3-4742-902B-B55AC8C3E5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6CC376CD-62EC-4838-8C46-29B2A313A6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B1FDC0CF-8BF0-4D97-9E9B-C97BDF9147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61CA4849-F675-4D4B-BCF5-A630F992B0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C809ED1-646A-4BFB-AE29-738B0D2D54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27DF894-43D4-4AC2-818D-A13E36506A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B3E2BDD2-1B81-4DAA-8419-48C61C08CFC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C534A882-BC20-4BFF-8327-49D786ED830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D09406CE-F395-49AC-BC1A-0B8E52B031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ED53BB5A-5171-46AE-93BE-A305FE93F90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FA7E9E35-7D3F-43CE-9D72-788E7FD01EC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BF9A59EB-53B8-4AEC-8C1B-DE77BFC199D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D2B468B4-A46B-4042-BA0D-2E62F2D456C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78D833B3-C1B5-4317-B438-032DAF047CA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28E77CE1-678B-48F0-BEE5-33E70DF9B28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2F663528-9225-49CF-A0F1-848F560EF8B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8EFAD2A8-5A29-4C3D-8108-EA6274B17BB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F5509A52-D41B-4A3E-8CFA-1D9CFB0D7FD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2C5252B4-6D94-4CC4-A882-B9A3EA9709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174CF606-1451-4CB6-9BBF-B8DA8734D4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9D0F6820-341A-4040-B46F-8349E8F3F6DA}"/>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30259A87-332B-4574-AEB1-788E8279838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761693AC-2D03-487E-AD2E-E3E9A59EDE1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CC1A533A-7C9A-418E-81FE-BC9B9D2C92B9}"/>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636" name="直線コネクタ 635">
          <a:extLst>
            <a:ext uri="{FF2B5EF4-FFF2-40B4-BE49-F238E27FC236}">
              <a16:creationId xmlns:a16="http://schemas.microsoft.com/office/drawing/2014/main" id="{07FCA77E-C7B7-42FC-9C48-198C61EEC729}"/>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7854FDBD-7C9F-44B0-A066-DE15D377354E}"/>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8" name="フローチャート: 判断 637">
          <a:extLst>
            <a:ext uri="{FF2B5EF4-FFF2-40B4-BE49-F238E27FC236}">
              <a16:creationId xmlns:a16="http://schemas.microsoft.com/office/drawing/2014/main" id="{A3A6A409-B803-4CCC-8195-84C0EF5E3F8D}"/>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639" name="フローチャート: 判断 638">
          <a:extLst>
            <a:ext uri="{FF2B5EF4-FFF2-40B4-BE49-F238E27FC236}">
              <a16:creationId xmlns:a16="http://schemas.microsoft.com/office/drawing/2014/main" id="{A7A798CD-EEAB-4084-8932-4914967B4E5B}"/>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640" name="フローチャート: 判断 639">
          <a:extLst>
            <a:ext uri="{FF2B5EF4-FFF2-40B4-BE49-F238E27FC236}">
              <a16:creationId xmlns:a16="http://schemas.microsoft.com/office/drawing/2014/main" id="{0DA2B28C-1DC5-4C60-817F-2ED72F0C3A01}"/>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641" name="フローチャート: 判断 640">
          <a:extLst>
            <a:ext uri="{FF2B5EF4-FFF2-40B4-BE49-F238E27FC236}">
              <a16:creationId xmlns:a16="http://schemas.microsoft.com/office/drawing/2014/main" id="{362F6E0E-CC1E-48C3-BAF6-2F5851B1785D}"/>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42" name="フローチャート: 判断 641">
          <a:extLst>
            <a:ext uri="{FF2B5EF4-FFF2-40B4-BE49-F238E27FC236}">
              <a16:creationId xmlns:a16="http://schemas.microsoft.com/office/drawing/2014/main" id="{F8990662-1394-49BA-BB43-8015606501A7}"/>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F32C8E9-7CA1-461A-8BEE-B18EE2D9C31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1AEB7BC-2B03-4323-A7DE-13BAC47C1E5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73B6433-D01F-49E3-BBCE-5F39B6F8D4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BCB1558-F391-416F-9A9A-C23F2B664FD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9AC7FEA-C2F3-4729-A4C4-C4BCDB75B3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117384</xdr:rowOff>
    </xdr:from>
    <xdr:to>
      <xdr:col>85</xdr:col>
      <xdr:colOff>177800</xdr:colOff>
      <xdr:row>59</xdr:row>
      <xdr:rowOff>47534</xdr:rowOff>
    </xdr:to>
    <xdr:sp macro="" textlink="">
      <xdr:nvSpPr>
        <xdr:cNvPr id="648" name="楕円 647">
          <a:extLst>
            <a:ext uri="{FF2B5EF4-FFF2-40B4-BE49-F238E27FC236}">
              <a16:creationId xmlns:a16="http://schemas.microsoft.com/office/drawing/2014/main" id="{1EF0040C-79B9-4B0C-A30B-E5F8B86BEFFE}"/>
            </a:ext>
          </a:extLst>
        </xdr:cNvPr>
        <xdr:cNvSpPr/>
      </xdr:nvSpPr>
      <xdr:spPr>
        <a:xfrm>
          <a:off x="162687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140261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F30A3F02-C225-4428-A552-E89F2C8D289C}"/>
            </a:ext>
          </a:extLst>
        </xdr:cNvPr>
        <xdr:cNvSpPr txBox="1"/>
      </xdr:nvSpPr>
      <xdr:spPr>
        <a:xfrm>
          <a:off x="16357600" y="991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53703</xdr:rowOff>
    </xdr:from>
    <xdr:to>
      <xdr:col>81</xdr:col>
      <xdr:colOff>101600</xdr:colOff>
      <xdr:row>58</xdr:row>
      <xdr:rowOff>155303</xdr:rowOff>
    </xdr:to>
    <xdr:sp macro="" textlink="">
      <xdr:nvSpPr>
        <xdr:cNvPr id="650" name="楕円 649">
          <a:extLst>
            <a:ext uri="{FF2B5EF4-FFF2-40B4-BE49-F238E27FC236}">
              <a16:creationId xmlns:a16="http://schemas.microsoft.com/office/drawing/2014/main" id="{C2BEB0E7-4156-4FDC-9216-99149A9D90E2}"/>
            </a:ext>
          </a:extLst>
        </xdr:cNvPr>
        <xdr:cNvSpPr/>
      </xdr:nvSpPr>
      <xdr:spPr>
        <a:xfrm>
          <a:off x="15430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104503</xdr:rowOff>
    </xdr:from>
    <xdr:to>
      <xdr:col>85</xdr:col>
      <xdr:colOff>127000</xdr:colOff>
      <xdr:row>58</xdr:row>
      <xdr:rowOff>168184</xdr:rowOff>
    </xdr:to>
    <xdr:cxnSp macro="">
      <xdr:nvCxnSpPr>
        <xdr:cNvPr id="651" name="直線コネクタ 650">
          <a:extLst>
            <a:ext uri="{FF2B5EF4-FFF2-40B4-BE49-F238E27FC236}">
              <a16:creationId xmlns:a16="http://schemas.microsoft.com/office/drawing/2014/main" id="{F5F36AC4-1679-4A91-B41A-88880760424F}"/>
            </a:ext>
          </a:extLst>
        </xdr:cNvPr>
        <xdr:cNvCxnSpPr/>
      </xdr:nvCxnSpPr>
      <xdr:spPr>
        <a:xfrm>
          <a:off x="15481300" y="10048603"/>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96157</xdr:rowOff>
    </xdr:from>
    <xdr:to>
      <xdr:col>76</xdr:col>
      <xdr:colOff>165100</xdr:colOff>
      <xdr:row>58</xdr:row>
      <xdr:rowOff>26307</xdr:rowOff>
    </xdr:to>
    <xdr:sp macro="" textlink="">
      <xdr:nvSpPr>
        <xdr:cNvPr id="652" name="楕円 651">
          <a:extLst>
            <a:ext uri="{FF2B5EF4-FFF2-40B4-BE49-F238E27FC236}">
              <a16:creationId xmlns:a16="http://schemas.microsoft.com/office/drawing/2014/main" id="{6BD37B99-388E-4653-BBC3-732F51E19545}"/>
            </a:ext>
          </a:extLst>
        </xdr:cNvPr>
        <xdr:cNvSpPr/>
      </xdr:nvSpPr>
      <xdr:spPr>
        <a:xfrm>
          <a:off x="145415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146957</xdr:rowOff>
    </xdr:from>
    <xdr:to>
      <xdr:col>81</xdr:col>
      <xdr:colOff>50800</xdr:colOff>
      <xdr:row>58</xdr:row>
      <xdr:rowOff>104503</xdr:rowOff>
    </xdr:to>
    <xdr:cxnSp macro="">
      <xdr:nvCxnSpPr>
        <xdr:cNvPr id="653" name="直線コネクタ 652">
          <a:extLst>
            <a:ext uri="{FF2B5EF4-FFF2-40B4-BE49-F238E27FC236}">
              <a16:creationId xmlns:a16="http://schemas.microsoft.com/office/drawing/2014/main" id="{19E2972F-9C5E-4F68-8FF9-9D892173F504}"/>
            </a:ext>
          </a:extLst>
        </xdr:cNvPr>
        <xdr:cNvCxnSpPr/>
      </xdr:nvCxnSpPr>
      <xdr:spPr>
        <a:xfrm>
          <a:off x="14592300" y="9919607"/>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71665</xdr:rowOff>
    </xdr:from>
    <xdr:to>
      <xdr:col>72</xdr:col>
      <xdr:colOff>38100</xdr:colOff>
      <xdr:row>58</xdr:row>
      <xdr:rowOff>1815</xdr:rowOff>
    </xdr:to>
    <xdr:sp macro="" textlink="">
      <xdr:nvSpPr>
        <xdr:cNvPr id="654" name="楕円 653">
          <a:extLst>
            <a:ext uri="{FF2B5EF4-FFF2-40B4-BE49-F238E27FC236}">
              <a16:creationId xmlns:a16="http://schemas.microsoft.com/office/drawing/2014/main" id="{EC8B2897-FFAE-43C2-9A59-99C08070734C}"/>
            </a:ext>
          </a:extLst>
        </xdr:cNvPr>
        <xdr:cNvSpPr/>
      </xdr:nvSpPr>
      <xdr:spPr>
        <a:xfrm>
          <a:off x="13652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122465</xdr:rowOff>
    </xdr:from>
    <xdr:to>
      <xdr:col>76</xdr:col>
      <xdr:colOff>114300</xdr:colOff>
      <xdr:row>57</xdr:row>
      <xdr:rowOff>146957</xdr:rowOff>
    </xdr:to>
    <xdr:cxnSp macro="">
      <xdr:nvCxnSpPr>
        <xdr:cNvPr id="655" name="直線コネクタ 654">
          <a:extLst>
            <a:ext uri="{FF2B5EF4-FFF2-40B4-BE49-F238E27FC236}">
              <a16:creationId xmlns:a16="http://schemas.microsoft.com/office/drawing/2014/main" id="{33C9F801-1FA2-4BB7-B62C-EC331BCBE012}"/>
            </a:ext>
          </a:extLst>
        </xdr:cNvPr>
        <xdr:cNvCxnSpPr/>
      </xdr:nvCxnSpPr>
      <xdr:spPr>
        <a:xfrm>
          <a:off x="13703300" y="98951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11249</xdr:rowOff>
    </xdr:from>
    <xdr:to>
      <xdr:col>67</xdr:col>
      <xdr:colOff>101600</xdr:colOff>
      <xdr:row>57</xdr:row>
      <xdr:rowOff>112849</xdr:rowOff>
    </xdr:to>
    <xdr:sp macro="" textlink="">
      <xdr:nvSpPr>
        <xdr:cNvPr id="656" name="楕円 655">
          <a:extLst>
            <a:ext uri="{FF2B5EF4-FFF2-40B4-BE49-F238E27FC236}">
              <a16:creationId xmlns:a16="http://schemas.microsoft.com/office/drawing/2014/main" id="{6EC976B7-0B21-45C0-8FD4-11C2563BC8B9}"/>
            </a:ext>
          </a:extLst>
        </xdr:cNvPr>
        <xdr:cNvSpPr/>
      </xdr:nvSpPr>
      <xdr:spPr>
        <a:xfrm>
          <a:off x="12763500" y="97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62049</xdr:rowOff>
    </xdr:from>
    <xdr:to>
      <xdr:col>71</xdr:col>
      <xdr:colOff>177800</xdr:colOff>
      <xdr:row>57</xdr:row>
      <xdr:rowOff>122465</xdr:rowOff>
    </xdr:to>
    <xdr:cxnSp macro="">
      <xdr:nvCxnSpPr>
        <xdr:cNvPr id="657" name="直線コネクタ 656">
          <a:extLst>
            <a:ext uri="{FF2B5EF4-FFF2-40B4-BE49-F238E27FC236}">
              <a16:creationId xmlns:a16="http://schemas.microsoft.com/office/drawing/2014/main" id="{43741544-F154-47EB-A6D2-2658348D3A66}"/>
            </a:ext>
          </a:extLst>
        </xdr:cNvPr>
        <xdr:cNvCxnSpPr/>
      </xdr:nvCxnSpPr>
      <xdr:spPr>
        <a:xfrm>
          <a:off x="12814300" y="9834699"/>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7637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3063DC78-47D3-4B32-8F1E-7AE77F6EB36D}"/>
            </a:ext>
          </a:extLst>
        </xdr:cNvPr>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148062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3C76BE7F-6AE3-4DD7-82E6-B6C88F24CE38}"/>
            </a:ext>
          </a:extLst>
        </xdr:cNvPr>
        <xdr:cNvSpPr txBox="1"/>
      </xdr:nvSpPr>
      <xdr:spPr>
        <a:xfrm>
          <a:off x="14389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71506608-D522-4EEC-80A3-99876672B2FA}"/>
            </a:ext>
          </a:extLst>
        </xdr:cNvPr>
        <xdr:cNvSpPr txBox="1"/>
      </xdr:nvSpPr>
      <xdr:spPr>
        <a:xfrm>
          <a:off x="13500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B4320EBC-58ED-4F35-8443-05CF78AD91DC}"/>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380</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ADE0E442-2172-49B3-9D07-DED085FEF98D}"/>
            </a:ext>
          </a:extLst>
        </xdr:cNvPr>
        <xdr:cNvSpPr txBox="1"/>
      </xdr:nvSpPr>
      <xdr:spPr>
        <a:xfrm>
          <a:off x="152660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42834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21072B78-319C-4413-A482-226787FF2A3E}"/>
            </a:ext>
          </a:extLst>
        </xdr:cNvPr>
        <xdr:cNvSpPr txBox="1"/>
      </xdr:nvSpPr>
      <xdr:spPr>
        <a:xfrm>
          <a:off x="143897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18342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8E556234-BE03-4B85-8FEC-AA40D2147CDF}"/>
            </a:ext>
          </a:extLst>
        </xdr:cNvPr>
        <xdr:cNvSpPr txBox="1"/>
      </xdr:nvSpPr>
      <xdr:spPr>
        <a:xfrm>
          <a:off x="135007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129376</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9C92B4C3-765F-4E25-9109-A8B8D3AE355F}"/>
            </a:ext>
          </a:extLst>
        </xdr:cNvPr>
        <xdr:cNvSpPr txBox="1"/>
      </xdr:nvSpPr>
      <xdr:spPr>
        <a:xfrm>
          <a:off x="12611744" y="955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B857F87A-18DC-404F-B8E9-5DD16494AF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AE87CFD0-694E-40EB-AF4E-2E8B30E74DF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259A5279-1343-475B-8869-CDDDE0CF97C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D29AF27E-BEC3-4C01-A7C7-91F076C779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CE836B46-D6EA-445C-BD06-D6D05E6EB32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BD91FD25-8332-48A0-9040-801BEFEB39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14ECD41-BC1E-4EF7-8656-53C7C8D19D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4893A3E0-EF63-4E6E-94F1-99EC1655E8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A9A96BA2-17FC-413F-839E-DA15718FED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4DF2530E-5C5A-4128-85C3-F6831957719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6684BD28-4358-43F3-A31E-C8A4E79680B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938D69D2-D96A-487E-A549-5C400EA1D08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6099EBED-51D3-49A1-A55E-E02C8F9955F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467AE298-75BE-4547-9AEF-FD67B989A5C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1E50229E-5E21-45A6-BA6C-F6A5932FE5E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D6CD34F4-37BA-4EE4-9F87-79D655236DA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71CF648F-B4B6-4DC8-A60F-CD4A1E248EB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F62EA0D0-0A1C-45E5-BDB0-24A6967EC6D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71BE0267-BCD0-4BD8-B69F-A11ABCA59C4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3EA5BAB1-1116-42FD-9D85-AF4484B1516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5BD54FF7-49F5-4E1B-A2EE-E594A88A2C4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9981CF61-58B2-4CCF-AAED-513774B4CC7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8BE0DB84-7EF4-47B8-A7EC-008CC30A1C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CA15C505-AE95-4D1D-BD1D-A1B32B833DF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9FBE4411-1EE4-47D4-A904-C583FB6078C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691" name="直線コネクタ 690">
          <a:extLst>
            <a:ext uri="{FF2B5EF4-FFF2-40B4-BE49-F238E27FC236}">
              <a16:creationId xmlns:a16="http://schemas.microsoft.com/office/drawing/2014/main" id="{D91D5FAA-D312-4FC5-8BB7-E0E5AB41415B}"/>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CBF9FB96-8966-42A2-B25A-D1B819A58CC6}"/>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693" name="直線コネクタ 692">
          <a:extLst>
            <a:ext uri="{FF2B5EF4-FFF2-40B4-BE49-F238E27FC236}">
              <a16:creationId xmlns:a16="http://schemas.microsoft.com/office/drawing/2014/main" id="{35597EE9-05D2-4BE8-987D-22D0944A76E2}"/>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BB80AA3C-C4DA-4A4D-A005-382D54B7500A}"/>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695" name="直線コネクタ 694">
          <a:extLst>
            <a:ext uri="{FF2B5EF4-FFF2-40B4-BE49-F238E27FC236}">
              <a16:creationId xmlns:a16="http://schemas.microsoft.com/office/drawing/2014/main" id="{A07610A7-2CC1-4F64-9BC5-355CD7616FE4}"/>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EA2D1456-0D50-435F-8E6A-D147B560F403}"/>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97" name="フローチャート: 判断 696">
          <a:extLst>
            <a:ext uri="{FF2B5EF4-FFF2-40B4-BE49-F238E27FC236}">
              <a16:creationId xmlns:a16="http://schemas.microsoft.com/office/drawing/2014/main" id="{277C9A42-C365-40A3-A4C1-E9304AF1A046}"/>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8" name="フローチャート: 判断 697">
          <a:extLst>
            <a:ext uri="{FF2B5EF4-FFF2-40B4-BE49-F238E27FC236}">
              <a16:creationId xmlns:a16="http://schemas.microsoft.com/office/drawing/2014/main" id="{BE93BA36-A770-4239-A98F-EE28F6B45F48}"/>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99" name="フローチャート: 判断 698">
          <a:extLst>
            <a:ext uri="{FF2B5EF4-FFF2-40B4-BE49-F238E27FC236}">
              <a16:creationId xmlns:a16="http://schemas.microsoft.com/office/drawing/2014/main" id="{C2FAE1C9-22FA-4263-BB82-D18355114F84}"/>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700" name="フローチャート: 判断 699">
          <a:extLst>
            <a:ext uri="{FF2B5EF4-FFF2-40B4-BE49-F238E27FC236}">
              <a16:creationId xmlns:a16="http://schemas.microsoft.com/office/drawing/2014/main" id="{C2BFC8B7-0484-4F18-A6A4-90A258E11A9B}"/>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701" name="フローチャート: 判断 700">
          <a:extLst>
            <a:ext uri="{FF2B5EF4-FFF2-40B4-BE49-F238E27FC236}">
              <a16:creationId xmlns:a16="http://schemas.microsoft.com/office/drawing/2014/main" id="{1D5B0F05-7812-4F08-B1B4-C0E0FDF22045}"/>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DD49107-7954-4112-ABDF-1BAFD58D3EE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C47CE6D-6C5C-4FE8-B16A-4E793AB4D23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B2D1286-0CEC-40E3-93A2-DC9E611E32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FF2C785-F860-4271-9A4A-C6025D11D61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FA60EED-2F54-4C1E-8362-9198BA335D7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119017</xdr:rowOff>
    </xdr:from>
    <xdr:to>
      <xdr:col>116</xdr:col>
      <xdr:colOff>114300</xdr:colOff>
      <xdr:row>63</xdr:row>
      <xdr:rowOff>49167</xdr:rowOff>
    </xdr:to>
    <xdr:sp macro="" textlink="">
      <xdr:nvSpPr>
        <xdr:cNvPr id="707" name="楕円 706">
          <a:extLst>
            <a:ext uri="{FF2B5EF4-FFF2-40B4-BE49-F238E27FC236}">
              <a16:creationId xmlns:a16="http://schemas.microsoft.com/office/drawing/2014/main" id="{87C2A6D9-DD6B-42C0-9CD3-E64F76BC725D}"/>
            </a:ext>
          </a:extLst>
        </xdr:cNvPr>
        <xdr:cNvSpPr/>
      </xdr:nvSpPr>
      <xdr:spPr>
        <a:xfrm>
          <a:off x="22110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97444</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EDF941AD-3CD5-4AF5-95B4-0AF5C80E7BDC}"/>
            </a:ext>
          </a:extLst>
        </xdr:cNvPr>
        <xdr:cNvSpPr txBox="1"/>
      </xdr:nvSpPr>
      <xdr:spPr>
        <a:xfrm>
          <a:off x="22199600" y="107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122283</xdr:rowOff>
    </xdr:from>
    <xdr:to>
      <xdr:col>112</xdr:col>
      <xdr:colOff>38100</xdr:colOff>
      <xdr:row>63</xdr:row>
      <xdr:rowOff>52433</xdr:rowOff>
    </xdr:to>
    <xdr:sp macro="" textlink="">
      <xdr:nvSpPr>
        <xdr:cNvPr id="709" name="楕円 708">
          <a:extLst>
            <a:ext uri="{FF2B5EF4-FFF2-40B4-BE49-F238E27FC236}">
              <a16:creationId xmlns:a16="http://schemas.microsoft.com/office/drawing/2014/main" id="{31F3FB89-7151-4E8C-BBEB-5BEEE9CF085D}"/>
            </a:ext>
          </a:extLst>
        </xdr:cNvPr>
        <xdr:cNvSpPr/>
      </xdr:nvSpPr>
      <xdr:spPr>
        <a:xfrm>
          <a:off x="21272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169817</xdr:rowOff>
    </xdr:from>
    <xdr:to>
      <xdr:col>116</xdr:col>
      <xdr:colOff>63500</xdr:colOff>
      <xdr:row>63</xdr:row>
      <xdr:rowOff>1633</xdr:rowOff>
    </xdr:to>
    <xdr:cxnSp macro="">
      <xdr:nvCxnSpPr>
        <xdr:cNvPr id="710" name="直線コネクタ 709">
          <a:extLst>
            <a:ext uri="{FF2B5EF4-FFF2-40B4-BE49-F238E27FC236}">
              <a16:creationId xmlns:a16="http://schemas.microsoft.com/office/drawing/2014/main" id="{AD62B95A-18E5-4271-85C0-68DD31F93983}"/>
            </a:ext>
          </a:extLst>
        </xdr:cNvPr>
        <xdr:cNvCxnSpPr/>
      </xdr:nvCxnSpPr>
      <xdr:spPr>
        <a:xfrm flipV="1">
          <a:off x="21323300" y="1079971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125549</xdr:rowOff>
    </xdr:from>
    <xdr:to>
      <xdr:col>107</xdr:col>
      <xdr:colOff>101600</xdr:colOff>
      <xdr:row>63</xdr:row>
      <xdr:rowOff>55699</xdr:rowOff>
    </xdr:to>
    <xdr:sp macro="" textlink="">
      <xdr:nvSpPr>
        <xdr:cNvPr id="711" name="楕円 710">
          <a:extLst>
            <a:ext uri="{FF2B5EF4-FFF2-40B4-BE49-F238E27FC236}">
              <a16:creationId xmlns:a16="http://schemas.microsoft.com/office/drawing/2014/main" id="{CBF58D37-EAC6-4AFB-8FB0-5CF5920F2B43}"/>
            </a:ext>
          </a:extLst>
        </xdr:cNvPr>
        <xdr:cNvSpPr/>
      </xdr:nvSpPr>
      <xdr:spPr>
        <a:xfrm>
          <a:off x="20383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1633</xdr:rowOff>
    </xdr:from>
    <xdr:to>
      <xdr:col>111</xdr:col>
      <xdr:colOff>177800</xdr:colOff>
      <xdr:row>63</xdr:row>
      <xdr:rowOff>4899</xdr:rowOff>
    </xdr:to>
    <xdr:cxnSp macro="">
      <xdr:nvCxnSpPr>
        <xdr:cNvPr id="712" name="直線コネクタ 711">
          <a:extLst>
            <a:ext uri="{FF2B5EF4-FFF2-40B4-BE49-F238E27FC236}">
              <a16:creationId xmlns:a16="http://schemas.microsoft.com/office/drawing/2014/main" id="{3C72EAFD-540F-4ABB-BABC-C4F1517118FA}"/>
            </a:ext>
          </a:extLst>
        </xdr:cNvPr>
        <xdr:cNvCxnSpPr/>
      </xdr:nvCxnSpPr>
      <xdr:spPr>
        <a:xfrm flipV="1">
          <a:off x="20434300" y="108029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3" name="楕円 712">
          <a:extLst>
            <a:ext uri="{FF2B5EF4-FFF2-40B4-BE49-F238E27FC236}">
              <a16:creationId xmlns:a16="http://schemas.microsoft.com/office/drawing/2014/main" id="{C8062B91-A2F3-404C-BA23-D1C9A15AEF49}"/>
            </a:ext>
          </a:extLst>
        </xdr:cNvPr>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4899</xdr:rowOff>
    </xdr:from>
    <xdr:to>
      <xdr:col>107</xdr:col>
      <xdr:colOff>50800</xdr:colOff>
      <xdr:row>63</xdr:row>
      <xdr:rowOff>8165</xdr:rowOff>
    </xdr:to>
    <xdr:cxnSp macro="">
      <xdr:nvCxnSpPr>
        <xdr:cNvPr id="714" name="直線コネクタ 713">
          <a:extLst>
            <a:ext uri="{FF2B5EF4-FFF2-40B4-BE49-F238E27FC236}">
              <a16:creationId xmlns:a16="http://schemas.microsoft.com/office/drawing/2014/main" id="{3B5EC0E0-E957-45C4-80B7-1C77CCE6D4CC}"/>
            </a:ext>
          </a:extLst>
        </xdr:cNvPr>
        <xdr:cNvCxnSpPr/>
      </xdr:nvCxnSpPr>
      <xdr:spPr>
        <a:xfrm flipV="1">
          <a:off x="19545300" y="10806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135346</xdr:rowOff>
    </xdr:from>
    <xdr:to>
      <xdr:col>98</xdr:col>
      <xdr:colOff>38100</xdr:colOff>
      <xdr:row>63</xdr:row>
      <xdr:rowOff>65496</xdr:rowOff>
    </xdr:to>
    <xdr:sp macro="" textlink="">
      <xdr:nvSpPr>
        <xdr:cNvPr id="715" name="楕円 714">
          <a:extLst>
            <a:ext uri="{FF2B5EF4-FFF2-40B4-BE49-F238E27FC236}">
              <a16:creationId xmlns:a16="http://schemas.microsoft.com/office/drawing/2014/main" id="{F1161F40-23D5-4A73-B27D-21E8CB9A2A9D}"/>
            </a:ext>
          </a:extLst>
        </xdr:cNvPr>
        <xdr:cNvSpPr/>
      </xdr:nvSpPr>
      <xdr:spPr>
        <a:xfrm>
          <a:off x="18605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14696</xdr:rowOff>
    </xdr:to>
    <xdr:cxnSp macro="">
      <xdr:nvCxnSpPr>
        <xdr:cNvPr id="716" name="直線コネクタ 715">
          <a:extLst>
            <a:ext uri="{FF2B5EF4-FFF2-40B4-BE49-F238E27FC236}">
              <a16:creationId xmlns:a16="http://schemas.microsoft.com/office/drawing/2014/main" id="{BC21EB91-EFA3-486B-A17C-222E63F6D70B}"/>
            </a:ext>
          </a:extLst>
        </xdr:cNvPr>
        <xdr:cNvCxnSpPr/>
      </xdr:nvCxnSpPr>
      <xdr:spPr>
        <a:xfrm flipV="1">
          <a:off x="18656300" y="108095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17" name="n_1aveValue【保健センター・保健所】&#10;一人当たり面積">
          <a:extLst>
            <a:ext uri="{FF2B5EF4-FFF2-40B4-BE49-F238E27FC236}">
              <a16:creationId xmlns:a16="http://schemas.microsoft.com/office/drawing/2014/main" id="{E56A8521-0A13-44B8-8C40-25D754004627}"/>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718" name="n_2aveValue【保健センター・保健所】&#10;一人当たり面積">
          <a:extLst>
            <a:ext uri="{FF2B5EF4-FFF2-40B4-BE49-F238E27FC236}">
              <a16:creationId xmlns:a16="http://schemas.microsoft.com/office/drawing/2014/main" id="{E0DA78F5-9BF5-4C73-939F-9798AA59F6E5}"/>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719" name="n_3aveValue【保健センター・保健所】&#10;一人当たり面積">
          <a:extLst>
            <a:ext uri="{FF2B5EF4-FFF2-40B4-BE49-F238E27FC236}">
              <a16:creationId xmlns:a16="http://schemas.microsoft.com/office/drawing/2014/main" id="{3E1609F4-FC7C-421A-B339-8B7898ACFCC5}"/>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720" name="n_4aveValue【保健センター・保健所】&#10;一人当たり面積">
          <a:extLst>
            <a:ext uri="{FF2B5EF4-FFF2-40B4-BE49-F238E27FC236}">
              <a16:creationId xmlns:a16="http://schemas.microsoft.com/office/drawing/2014/main" id="{D304BDCE-CF22-4F4D-A4DC-30B0EF658BD6}"/>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43560</xdr:rowOff>
    </xdr:from>
    <xdr:ext cx="469744" cy="259045"/>
    <xdr:sp macro="" textlink="">
      <xdr:nvSpPr>
        <xdr:cNvPr id="721" name="n_1mainValue【保健センター・保健所】&#10;一人当たり面積">
          <a:extLst>
            <a:ext uri="{FF2B5EF4-FFF2-40B4-BE49-F238E27FC236}">
              <a16:creationId xmlns:a16="http://schemas.microsoft.com/office/drawing/2014/main" id="{14EBF26F-7B1B-4F4F-AD5B-974EBF1EBDD3}"/>
            </a:ext>
          </a:extLst>
        </xdr:cNvPr>
        <xdr:cNvSpPr txBox="1"/>
      </xdr:nvSpPr>
      <xdr:spPr>
        <a:xfrm>
          <a:off x="210757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46826</xdr:rowOff>
    </xdr:from>
    <xdr:ext cx="469744" cy="259045"/>
    <xdr:sp macro="" textlink="">
      <xdr:nvSpPr>
        <xdr:cNvPr id="722" name="n_2mainValue【保健センター・保健所】&#10;一人当たり面積">
          <a:extLst>
            <a:ext uri="{FF2B5EF4-FFF2-40B4-BE49-F238E27FC236}">
              <a16:creationId xmlns:a16="http://schemas.microsoft.com/office/drawing/2014/main" id="{72704725-D7F3-476F-B202-7D86B61396A5}"/>
            </a:ext>
          </a:extLst>
        </xdr:cNvPr>
        <xdr:cNvSpPr txBox="1"/>
      </xdr:nvSpPr>
      <xdr:spPr>
        <a:xfrm>
          <a:off x="20199427"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3" name="n_3mainValue【保健センター・保健所】&#10;一人当たり面積">
          <a:extLst>
            <a:ext uri="{FF2B5EF4-FFF2-40B4-BE49-F238E27FC236}">
              <a16:creationId xmlns:a16="http://schemas.microsoft.com/office/drawing/2014/main" id="{5E9A40A7-EE63-463D-AA9A-FB5B3437A9B0}"/>
            </a:ext>
          </a:extLst>
        </xdr:cNvPr>
        <xdr:cNvSpPr txBox="1"/>
      </xdr:nvSpPr>
      <xdr:spPr>
        <a:xfrm>
          <a:off x="19310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56623</xdr:rowOff>
    </xdr:from>
    <xdr:ext cx="469744" cy="259045"/>
    <xdr:sp macro="" textlink="">
      <xdr:nvSpPr>
        <xdr:cNvPr id="724" name="n_4mainValue【保健センター・保健所】&#10;一人当たり面積">
          <a:extLst>
            <a:ext uri="{FF2B5EF4-FFF2-40B4-BE49-F238E27FC236}">
              <a16:creationId xmlns:a16="http://schemas.microsoft.com/office/drawing/2014/main" id="{94B60E8A-9AC7-4047-86B4-EB9EA25D36F0}"/>
            </a:ext>
          </a:extLst>
        </xdr:cNvPr>
        <xdr:cNvSpPr txBox="1"/>
      </xdr:nvSpPr>
      <xdr:spPr>
        <a:xfrm>
          <a:off x="18421427"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2F67F16B-7352-4B77-97D2-6FE8657044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6AD4E16C-20D0-4C4C-9D26-A4BF89F4B0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3D5022BE-45A5-4363-A445-E2F0E04752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4CA55828-A5A3-44ED-BFC6-A4B3ABD402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CAE1AA3-FB39-45B4-859D-739DC5F3D79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8A2833D2-0956-4509-8067-494BDF2812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5AEA1AE-8B77-4A87-BFE6-51211B3C41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D2E319BE-9C78-4279-AC53-5D3DCF1A037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C0F79AC0-254C-4781-A1F8-9458C9CCC2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AB2D6B74-EF9F-463D-91E6-E78EF2FE84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B0F2E802-C0CE-4E70-BC9F-AA7870D37BE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E98328E4-4D70-4D83-B3CB-2F5770ED458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A8BB8183-03E1-4864-B5D1-43400DC2A5E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20943489-5387-4B0B-9A0D-9665CD8F9EF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2323D56E-2CD5-459A-9EAD-5EA48772EB4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19285D7E-AB2E-4695-A980-8FCD8DB4954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E37CD8FE-FB59-4B8B-890F-E6981DDFC25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3FACC79A-B3EB-4FD8-8EF1-EE0E25A6158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A6FE019B-E605-4FF4-96EF-8E36C0F9593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2ACB3E2C-44DC-4D64-8C32-A3C2C4A0B9A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A34996E6-4C80-42B8-9C32-58C91CE279C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813AFFAE-4BF6-4E8F-A28B-2B120D443F0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BA36CDE2-FCAA-4440-BE98-0CFC4622938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FD95CA4D-F20E-4136-B528-6456760B1B1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39261FF7-D2CB-4DC7-B981-083B57D0AD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750" name="直線コネクタ 749">
          <a:extLst>
            <a:ext uri="{FF2B5EF4-FFF2-40B4-BE49-F238E27FC236}">
              <a16:creationId xmlns:a16="http://schemas.microsoft.com/office/drawing/2014/main" id="{EF569019-E18D-41F0-8260-F39E572F0DE2}"/>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769F26C8-E293-475F-845C-0616B86880EE}"/>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752" name="直線コネクタ 751">
          <a:extLst>
            <a:ext uri="{FF2B5EF4-FFF2-40B4-BE49-F238E27FC236}">
              <a16:creationId xmlns:a16="http://schemas.microsoft.com/office/drawing/2014/main" id="{AE814774-3808-4144-8CEA-AC5CE84629E1}"/>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753" name="【消防施設】&#10;有形固定資産減価償却率最大値テキスト">
          <a:extLst>
            <a:ext uri="{FF2B5EF4-FFF2-40B4-BE49-F238E27FC236}">
              <a16:creationId xmlns:a16="http://schemas.microsoft.com/office/drawing/2014/main" id="{6577989A-E5D3-4A3F-8A21-49861BDB4CAA}"/>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754" name="直線コネクタ 753">
          <a:extLst>
            <a:ext uri="{FF2B5EF4-FFF2-40B4-BE49-F238E27FC236}">
              <a16:creationId xmlns:a16="http://schemas.microsoft.com/office/drawing/2014/main" id="{A95FB170-36C7-42E9-9C3C-811359A84D01}"/>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EC2468A4-E21C-4BA5-8113-3C088AF10387}"/>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756" name="フローチャート: 判断 755">
          <a:extLst>
            <a:ext uri="{FF2B5EF4-FFF2-40B4-BE49-F238E27FC236}">
              <a16:creationId xmlns:a16="http://schemas.microsoft.com/office/drawing/2014/main" id="{BBBEBFBA-2406-4B08-B05E-C1D090D847D1}"/>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757" name="フローチャート: 判断 756">
          <a:extLst>
            <a:ext uri="{FF2B5EF4-FFF2-40B4-BE49-F238E27FC236}">
              <a16:creationId xmlns:a16="http://schemas.microsoft.com/office/drawing/2014/main" id="{6049FD91-5499-415E-AA57-F6FC89E4FB1C}"/>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58" name="フローチャート: 判断 757">
          <a:extLst>
            <a:ext uri="{FF2B5EF4-FFF2-40B4-BE49-F238E27FC236}">
              <a16:creationId xmlns:a16="http://schemas.microsoft.com/office/drawing/2014/main" id="{966453F8-2026-4C02-ABDB-9385A6C70FCC}"/>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759" name="フローチャート: 判断 758">
          <a:extLst>
            <a:ext uri="{FF2B5EF4-FFF2-40B4-BE49-F238E27FC236}">
              <a16:creationId xmlns:a16="http://schemas.microsoft.com/office/drawing/2014/main" id="{A79E64C3-3074-4F78-8DFC-F17FD0668D14}"/>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760" name="フローチャート: 判断 759">
          <a:extLst>
            <a:ext uri="{FF2B5EF4-FFF2-40B4-BE49-F238E27FC236}">
              <a16:creationId xmlns:a16="http://schemas.microsoft.com/office/drawing/2014/main" id="{CB43BE71-261C-4E87-A678-239AE9D61E52}"/>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317786D-5F89-4E6F-8D0D-BE6CB65C4CF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E7449BE-75B0-44CA-B936-22A2BE21F9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52E51DB-374C-4BD8-B09D-3CFD0C85B3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497F5D0-FF37-4F8A-A46E-A75B617A0F7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991393C-9C2E-4802-B1C1-2C63366E04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168548</xdr:rowOff>
    </xdr:from>
    <xdr:to>
      <xdr:col>85</xdr:col>
      <xdr:colOff>177800</xdr:colOff>
      <xdr:row>82</xdr:row>
      <xdr:rowOff>98698</xdr:rowOff>
    </xdr:to>
    <xdr:sp macro="" textlink="">
      <xdr:nvSpPr>
        <xdr:cNvPr id="766" name="楕円 765">
          <a:extLst>
            <a:ext uri="{FF2B5EF4-FFF2-40B4-BE49-F238E27FC236}">
              <a16:creationId xmlns:a16="http://schemas.microsoft.com/office/drawing/2014/main" id="{8A658A53-84C3-4B1F-B8D4-63821803F231}"/>
            </a:ext>
          </a:extLst>
        </xdr:cNvPr>
        <xdr:cNvSpPr/>
      </xdr:nvSpPr>
      <xdr:spPr>
        <a:xfrm>
          <a:off x="162687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19975</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C18F5023-07B8-4B80-8344-EA610F66A76E}"/>
            </a:ext>
          </a:extLst>
        </xdr:cNvPr>
        <xdr:cNvSpPr txBox="1"/>
      </xdr:nvSpPr>
      <xdr:spPr>
        <a:xfrm>
          <a:off x="16357600"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134257</xdr:rowOff>
    </xdr:from>
    <xdr:to>
      <xdr:col>81</xdr:col>
      <xdr:colOff>101600</xdr:colOff>
      <xdr:row>84</xdr:row>
      <xdr:rowOff>64407</xdr:rowOff>
    </xdr:to>
    <xdr:sp macro="" textlink="">
      <xdr:nvSpPr>
        <xdr:cNvPr id="768" name="楕円 767">
          <a:extLst>
            <a:ext uri="{FF2B5EF4-FFF2-40B4-BE49-F238E27FC236}">
              <a16:creationId xmlns:a16="http://schemas.microsoft.com/office/drawing/2014/main" id="{906D3407-2833-46C6-ADBA-EA209CFCB6DA}"/>
            </a:ext>
          </a:extLst>
        </xdr:cNvPr>
        <xdr:cNvSpPr/>
      </xdr:nvSpPr>
      <xdr:spPr>
        <a:xfrm>
          <a:off x="15430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47898</xdr:rowOff>
    </xdr:from>
    <xdr:to>
      <xdr:col>85</xdr:col>
      <xdr:colOff>127000</xdr:colOff>
      <xdr:row>84</xdr:row>
      <xdr:rowOff>13607</xdr:rowOff>
    </xdr:to>
    <xdr:cxnSp macro="">
      <xdr:nvCxnSpPr>
        <xdr:cNvPr id="769" name="直線コネクタ 768">
          <a:extLst>
            <a:ext uri="{FF2B5EF4-FFF2-40B4-BE49-F238E27FC236}">
              <a16:creationId xmlns:a16="http://schemas.microsoft.com/office/drawing/2014/main" id="{834AF078-0103-41D4-89C0-9A106D097CB3}"/>
            </a:ext>
          </a:extLst>
        </xdr:cNvPr>
        <xdr:cNvCxnSpPr/>
      </xdr:nvCxnSpPr>
      <xdr:spPr>
        <a:xfrm flipV="1">
          <a:off x="15481300" y="14106798"/>
          <a:ext cx="838200" cy="3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95069</xdr:rowOff>
    </xdr:from>
    <xdr:to>
      <xdr:col>76</xdr:col>
      <xdr:colOff>165100</xdr:colOff>
      <xdr:row>84</xdr:row>
      <xdr:rowOff>25219</xdr:rowOff>
    </xdr:to>
    <xdr:sp macro="" textlink="">
      <xdr:nvSpPr>
        <xdr:cNvPr id="770" name="楕円 769">
          <a:extLst>
            <a:ext uri="{FF2B5EF4-FFF2-40B4-BE49-F238E27FC236}">
              <a16:creationId xmlns:a16="http://schemas.microsoft.com/office/drawing/2014/main" id="{FB081910-4D2A-4BEB-8D84-A40BDF34AE25}"/>
            </a:ext>
          </a:extLst>
        </xdr:cNvPr>
        <xdr:cNvSpPr/>
      </xdr:nvSpPr>
      <xdr:spPr>
        <a:xfrm>
          <a:off x="14541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145869</xdr:rowOff>
    </xdr:from>
    <xdr:to>
      <xdr:col>81</xdr:col>
      <xdr:colOff>50800</xdr:colOff>
      <xdr:row>84</xdr:row>
      <xdr:rowOff>13607</xdr:rowOff>
    </xdr:to>
    <xdr:cxnSp macro="">
      <xdr:nvCxnSpPr>
        <xdr:cNvPr id="771" name="直線コネクタ 770">
          <a:extLst>
            <a:ext uri="{FF2B5EF4-FFF2-40B4-BE49-F238E27FC236}">
              <a16:creationId xmlns:a16="http://schemas.microsoft.com/office/drawing/2014/main" id="{F43CB5DB-72F9-42DD-8C5C-9E16E9A9E6D0}"/>
            </a:ext>
          </a:extLst>
        </xdr:cNvPr>
        <xdr:cNvCxnSpPr/>
      </xdr:nvCxnSpPr>
      <xdr:spPr>
        <a:xfrm>
          <a:off x="14592300" y="143762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52614</xdr:rowOff>
    </xdr:from>
    <xdr:to>
      <xdr:col>72</xdr:col>
      <xdr:colOff>38100</xdr:colOff>
      <xdr:row>83</xdr:row>
      <xdr:rowOff>154214</xdr:rowOff>
    </xdr:to>
    <xdr:sp macro="" textlink="">
      <xdr:nvSpPr>
        <xdr:cNvPr id="772" name="楕円 771">
          <a:extLst>
            <a:ext uri="{FF2B5EF4-FFF2-40B4-BE49-F238E27FC236}">
              <a16:creationId xmlns:a16="http://schemas.microsoft.com/office/drawing/2014/main" id="{7ED6049A-31F5-4E0F-94C8-627CB986E515}"/>
            </a:ext>
          </a:extLst>
        </xdr:cNvPr>
        <xdr:cNvSpPr/>
      </xdr:nvSpPr>
      <xdr:spPr>
        <a:xfrm>
          <a:off x="13652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103414</xdr:rowOff>
    </xdr:from>
    <xdr:to>
      <xdr:col>76</xdr:col>
      <xdr:colOff>114300</xdr:colOff>
      <xdr:row>83</xdr:row>
      <xdr:rowOff>145869</xdr:rowOff>
    </xdr:to>
    <xdr:cxnSp macro="">
      <xdr:nvCxnSpPr>
        <xdr:cNvPr id="773" name="直線コネクタ 772">
          <a:extLst>
            <a:ext uri="{FF2B5EF4-FFF2-40B4-BE49-F238E27FC236}">
              <a16:creationId xmlns:a16="http://schemas.microsoft.com/office/drawing/2014/main" id="{07F15080-AEA3-4E0F-9D7A-DF6304A04402}"/>
            </a:ext>
          </a:extLst>
        </xdr:cNvPr>
        <xdr:cNvCxnSpPr/>
      </xdr:nvCxnSpPr>
      <xdr:spPr>
        <a:xfrm>
          <a:off x="13703300" y="1433376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62412</xdr:rowOff>
    </xdr:from>
    <xdr:to>
      <xdr:col>67</xdr:col>
      <xdr:colOff>101600</xdr:colOff>
      <xdr:row>83</xdr:row>
      <xdr:rowOff>164012</xdr:rowOff>
    </xdr:to>
    <xdr:sp macro="" textlink="">
      <xdr:nvSpPr>
        <xdr:cNvPr id="774" name="楕円 773">
          <a:extLst>
            <a:ext uri="{FF2B5EF4-FFF2-40B4-BE49-F238E27FC236}">
              <a16:creationId xmlns:a16="http://schemas.microsoft.com/office/drawing/2014/main" id="{6505A60D-C92B-4F04-95F5-9538E02F1F16}"/>
            </a:ext>
          </a:extLst>
        </xdr:cNvPr>
        <xdr:cNvSpPr/>
      </xdr:nvSpPr>
      <xdr:spPr>
        <a:xfrm>
          <a:off x="12763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103414</xdr:rowOff>
    </xdr:from>
    <xdr:to>
      <xdr:col>71</xdr:col>
      <xdr:colOff>177800</xdr:colOff>
      <xdr:row>83</xdr:row>
      <xdr:rowOff>113212</xdr:rowOff>
    </xdr:to>
    <xdr:cxnSp macro="">
      <xdr:nvCxnSpPr>
        <xdr:cNvPr id="775" name="直線コネクタ 774">
          <a:extLst>
            <a:ext uri="{FF2B5EF4-FFF2-40B4-BE49-F238E27FC236}">
              <a16:creationId xmlns:a16="http://schemas.microsoft.com/office/drawing/2014/main" id="{2B50CF03-5B10-464A-91C2-A57969826CDB}"/>
            </a:ext>
          </a:extLst>
        </xdr:cNvPr>
        <xdr:cNvCxnSpPr/>
      </xdr:nvCxnSpPr>
      <xdr:spPr>
        <a:xfrm flipV="1">
          <a:off x="12814300" y="1433376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776" name="n_1aveValue【消防施設】&#10;有形固定資産減価償却率">
          <a:extLst>
            <a:ext uri="{FF2B5EF4-FFF2-40B4-BE49-F238E27FC236}">
              <a16:creationId xmlns:a16="http://schemas.microsoft.com/office/drawing/2014/main" id="{9CAB85E4-A822-40FD-8D36-AD31A3F2ED82}"/>
            </a:ext>
          </a:extLst>
        </xdr:cNvPr>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777" name="n_2aveValue【消防施設】&#10;有形固定資産減価償却率">
          <a:extLst>
            <a:ext uri="{FF2B5EF4-FFF2-40B4-BE49-F238E27FC236}">
              <a16:creationId xmlns:a16="http://schemas.microsoft.com/office/drawing/2014/main" id="{DD6BCCD5-E852-4485-89F2-61D19953C2A6}"/>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778" name="n_3aveValue【消防施設】&#10;有形固定資産減価償却率">
          <a:extLst>
            <a:ext uri="{FF2B5EF4-FFF2-40B4-BE49-F238E27FC236}">
              <a16:creationId xmlns:a16="http://schemas.microsoft.com/office/drawing/2014/main" id="{6B64FE58-D1B0-4E1F-ABD4-CF72A2F96784}"/>
            </a:ext>
          </a:extLst>
        </xdr:cNvPr>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779" name="n_4aveValue【消防施設】&#10;有形固定資産減価償却率">
          <a:extLst>
            <a:ext uri="{FF2B5EF4-FFF2-40B4-BE49-F238E27FC236}">
              <a16:creationId xmlns:a16="http://schemas.microsoft.com/office/drawing/2014/main" id="{8F73ED14-68A8-4A8E-B381-FC04965173E1}"/>
            </a:ext>
          </a:extLst>
        </xdr:cNvPr>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55534</xdr:rowOff>
    </xdr:from>
    <xdr:ext cx="405111" cy="259045"/>
    <xdr:sp macro="" textlink="">
      <xdr:nvSpPr>
        <xdr:cNvPr id="780" name="n_1mainValue【消防施設】&#10;有形固定資産減価償却率">
          <a:extLst>
            <a:ext uri="{FF2B5EF4-FFF2-40B4-BE49-F238E27FC236}">
              <a16:creationId xmlns:a16="http://schemas.microsoft.com/office/drawing/2014/main" id="{100A9BFF-F9F6-4D36-96F4-00800788C848}"/>
            </a:ext>
          </a:extLst>
        </xdr:cNvPr>
        <xdr:cNvSpPr txBox="1"/>
      </xdr:nvSpPr>
      <xdr:spPr>
        <a:xfrm>
          <a:off x="152660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16346</xdr:rowOff>
    </xdr:from>
    <xdr:ext cx="405111" cy="259045"/>
    <xdr:sp macro="" textlink="">
      <xdr:nvSpPr>
        <xdr:cNvPr id="781" name="n_2mainValue【消防施設】&#10;有形固定資産減価償却率">
          <a:extLst>
            <a:ext uri="{FF2B5EF4-FFF2-40B4-BE49-F238E27FC236}">
              <a16:creationId xmlns:a16="http://schemas.microsoft.com/office/drawing/2014/main" id="{F6D8452B-895B-4598-ABDF-316F8A972E7D}"/>
            </a:ext>
          </a:extLst>
        </xdr:cNvPr>
        <xdr:cNvSpPr txBox="1"/>
      </xdr:nvSpPr>
      <xdr:spPr>
        <a:xfrm>
          <a:off x="14389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145341</xdr:rowOff>
    </xdr:from>
    <xdr:ext cx="405111" cy="259045"/>
    <xdr:sp macro="" textlink="">
      <xdr:nvSpPr>
        <xdr:cNvPr id="782" name="n_3mainValue【消防施設】&#10;有形固定資産減価償却率">
          <a:extLst>
            <a:ext uri="{FF2B5EF4-FFF2-40B4-BE49-F238E27FC236}">
              <a16:creationId xmlns:a16="http://schemas.microsoft.com/office/drawing/2014/main" id="{00AA3896-CD31-45E6-B7B3-996C74CE547E}"/>
            </a:ext>
          </a:extLst>
        </xdr:cNvPr>
        <xdr:cNvSpPr txBox="1"/>
      </xdr:nvSpPr>
      <xdr:spPr>
        <a:xfrm>
          <a:off x="13500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155139</xdr:rowOff>
    </xdr:from>
    <xdr:ext cx="405111" cy="259045"/>
    <xdr:sp macro="" textlink="">
      <xdr:nvSpPr>
        <xdr:cNvPr id="783" name="n_4mainValue【消防施設】&#10;有形固定資産減価償却率">
          <a:extLst>
            <a:ext uri="{FF2B5EF4-FFF2-40B4-BE49-F238E27FC236}">
              <a16:creationId xmlns:a16="http://schemas.microsoft.com/office/drawing/2014/main" id="{9813A18D-A789-44CF-A868-377FD0FAFB1E}"/>
            </a:ext>
          </a:extLst>
        </xdr:cNvPr>
        <xdr:cNvSpPr txBox="1"/>
      </xdr:nvSpPr>
      <xdr:spPr>
        <a:xfrm>
          <a:off x="12611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56CBFF11-53E7-4190-813C-EF6C776B07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0D24933-D999-40AA-904C-B399CBEAD7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820C949E-EDB1-429A-BE59-4F700828528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E95F1EB-CBFA-4F28-A90F-6E5507177BE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F9EC54D6-7AD4-4B86-845D-32676FF53B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2527421-8DCA-433C-8181-DB6D08AD295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74034B2-91F0-4346-90D4-819BCB328B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B084C4E0-4E26-4F5F-B0F5-0F25741CD1B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F507F194-C0CB-48B5-8D59-6FC22A7857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C3B9FAD0-D83E-4965-BC15-A401E6F717B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B5AA7B44-17D8-4F91-9DC3-D919765F26F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199C9D11-B26F-4BD5-A174-586A96F9186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6FA2DA75-68E7-4AEA-96F9-BF37B49E1AB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E869A7EB-60ED-47EA-8D86-CE484CD7271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7DE1E580-8308-4591-9F28-40B1725B041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77810C4A-9D75-4863-A0E1-B836DD2CF26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278DDFC1-F937-4120-AB5F-9CA718F8AFA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29A51A34-656A-4B6F-8D67-BDA3F59C495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4958E96D-9236-4DB4-9849-456050F1CD6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AF000D60-2803-4BB7-9DD5-288A9AD4D43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786DDA21-ECA3-4F89-B216-AB81117DD5A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805" name="直線コネクタ 804">
          <a:extLst>
            <a:ext uri="{FF2B5EF4-FFF2-40B4-BE49-F238E27FC236}">
              <a16:creationId xmlns:a16="http://schemas.microsoft.com/office/drawing/2014/main" id="{7388D247-4636-4938-99E8-906C1E2C7831}"/>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806" name="【消防施設】&#10;一人当たり面積最小値テキスト">
          <a:extLst>
            <a:ext uri="{FF2B5EF4-FFF2-40B4-BE49-F238E27FC236}">
              <a16:creationId xmlns:a16="http://schemas.microsoft.com/office/drawing/2014/main" id="{EC47D0BD-67A0-4BD3-88ED-C1D56EC5DA0A}"/>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807" name="直線コネクタ 806">
          <a:extLst>
            <a:ext uri="{FF2B5EF4-FFF2-40B4-BE49-F238E27FC236}">
              <a16:creationId xmlns:a16="http://schemas.microsoft.com/office/drawing/2014/main" id="{FEBCD56E-FF19-487A-BDE2-2879FAAD3EA1}"/>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808" name="【消防施設】&#10;一人当たり面積最大値テキスト">
          <a:extLst>
            <a:ext uri="{FF2B5EF4-FFF2-40B4-BE49-F238E27FC236}">
              <a16:creationId xmlns:a16="http://schemas.microsoft.com/office/drawing/2014/main" id="{D7B90FB9-C60F-4BAF-BD63-C35793B34292}"/>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809" name="直線コネクタ 808">
          <a:extLst>
            <a:ext uri="{FF2B5EF4-FFF2-40B4-BE49-F238E27FC236}">
              <a16:creationId xmlns:a16="http://schemas.microsoft.com/office/drawing/2014/main" id="{BE554ADE-29C9-4E88-82B2-DC05381DEEF1}"/>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101058</xdr:rowOff>
    </xdr:from>
    <xdr:ext cx="469744" cy="259045"/>
    <xdr:sp macro="" textlink="">
      <xdr:nvSpPr>
        <xdr:cNvPr id="810" name="【消防施設】&#10;一人当たり面積平均値テキスト">
          <a:extLst>
            <a:ext uri="{FF2B5EF4-FFF2-40B4-BE49-F238E27FC236}">
              <a16:creationId xmlns:a16="http://schemas.microsoft.com/office/drawing/2014/main" id="{C3DC0413-28E3-4961-A554-109119FB9EAE}"/>
            </a:ext>
          </a:extLst>
        </xdr:cNvPr>
        <xdr:cNvSpPr txBox="1"/>
      </xdr:nvSpPr>
      <xdr:spPr>
        <a:xfrm>
          <a:off x="22199600" y="1450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811" name="フローチャート: 判断 810">
          <a:extLst>
            <a:ext uri="{FF2B5EF4-FFF2-40B4-BE49-F238E27FC236}">
              <a16:creationId xmlns:a16="http://schemas.microsoft.com/office/drawing/2014/main" id="{C556864F-8F2B-477D-AFFE-4DB7AFCE5862}"/>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812" name="フローチャート: 判断 811">
          <a:extLst>
            <a:ext uri="{FF2B5EF4-FFF2-40B4-BE49-F238E27FC236}">
              <a16:creationId xmlns:a16="http://schemas.microsoft.com/office/drawing/2014/main" id="{A625E06F-2E5A-4EF1-A088-CA611AFB9179}"/>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813" name="フローチャート: 判断 812">
          <a:extLst>
            <a:ext uri="{FF2B5EF4-FFF2-40B4-BE49-F238E27FC236}">
              <a16:creationId xmlns:a16="http://schemas.microsoft.com/office/drawing/2014/main" id="{EF2D32DE-D109-4295-906B-F20581935483}"/>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814" name="フローチャート: 判断 813">
          <a:extLst>
            <a:ext uri="{FF2B5EF4-FFF2-40B4-BE49-F238E27FC236}">
              <a16:creationId xmlns:a16="http://schemas.microsoft.com/office/drawing/2014/main" id="{5E52CB58-7622-4A78-9E28-1B4A83E9AC3B}"/>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815" name="フローチャート: 判断 814">
          <a:extLst>
            <a:ext uri="{FF2B5EF4-FFF2-40B4-BE49-F238E27FC236}">
              <a16:creationId xmlns:a16="http://schemas.microsoft.com/office/drawing/2014/main" id="{407A9FCD-FDA0-4834-B730-4D22667B9060}"/>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9F34CA9-CDA7-41DF-9F78-E3168AE4B53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92B21A5-EFD1-4165-95C4-0A323A8325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83C3A14-4BC3-4B73-9A0D-EB8A383CC64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0B6FAFB-7991-4BA1-AACC-88787AF24ED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428CA37-BD0D-4653-87F3-97FE95F538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106629</xdr:rowOff>
    </xdr:from>
    <xdr:to>
      <xdr:col>116</xdr:col>
      <xdr:colOff>114300</xdr:colOff>
      <xdr:row>84</xdr:row>
      <xdr:rowOff>36779</xdr:rowOff>
    </xdr:to>
    <xdr:sp macro="" textlink="">
      <xdr:nvSpPr>
        <xdr:cNvPr id="821" name="楕円 820">
          <a:extLst>
            <a:ext uri="{FF2B5EF4-FFF2-40B4-BE49-F238E27FC236}">
              <a16:creationId xmlns:a16="http://schemas.microsoft.com/office/drawing/2014/main" id="{9B539963-F066-4F6B-B460-B133CF0EF6D2}"/>
            </a:ext>
          </a:extLst>
        </xdr:cNvPr>
        <xdr:cNvSpPr/>
      </xdr:nvSpPr>
      <xdr:spPr>
        <a:xfrm>
          <a:off x="22110700" y="143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129506</xdr:rowOff>
    </xdr:from>
    <xdr:ext cx="469744" cy="259045"/>
    <xdr:sp macro="" textlink="">
      <xdr:nvSpPr>
        <xdr:cNvPr id="822" name="【消防施設】&#10;一人当たり面積該当値テキスト">
          <a:extLst>
            <a:ext uri="{FF2B5EF4-FFF2-40B4-BE49-F238E27FC236}">
              <a16:creationId xmlns:a16="http://schemas.microsoft.com/office/drawing/2014/main" id="{7091D007-19DF-4FA0-AD36-92E25AC81F18}"/>
            </a:ext>
          </a:extLst>
        </xdr:cNvPr>
        <xdr:cNvSpPr txBox="1"/>
      </xdr:nvSpPr>
      <xdr:spPr>
        <a:xfrm>
          <a:off x="22199600" y="1418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92914</xdr:rowOff>
    </xdr:from>
    <xdr:to>
      <xdr:col>112</xdr:col>
      <xdr:colOff>38100</xdr:colOff>
      <xdr:row>84</xdr:row>
      <xdr:rowOff>23064</xdr:rowOff>
    </xdr:to>
    <xdr:sp macro="" textlink="">
      <xdr:nvSpPr>
        <xdr:cNvPr id="823" name="楕円 822">
          <a:extLst>
            <a:ext uri="{FF2B5EF4-FFF2-40B4-BE49-F238E27FC236}">
              <a16:creationId xmlns:a16="http://schemas.microsoft.com/office/drawing/2014/main" id="{708908FC-4607-40DA-8304-22E6B647AD68}"/>
            </a:ext>
          </a:extLst>
        </xdr:cNvPr>
        <xdr:cNvSpPr/>
      </xdr:nvSpPr>
      <xdr:spPr>
        <a:xfrm>
          <a:off x="21272500" y="143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143714</xdr:rowOff>
    </xdr:from>
    <xdr:to>
      <xdr:col>116</xdr:col>
      <xdr:colOff>63500</xdr:colOff>
      <xdr:row>83</xdr:row>
      <xdr:rowOff>157429</xdr:rowOff>
    </xdr:to>
    <xdr:cxnSp macro="">
      <xdr:nvCxnSpPr>
        <xdr:cNvPr id="824" name="直線コネクタ 823">
          <a:extLst>
            <a:ext uri="{FF2B5EF4-FFF2-40B4-BE49-F238E27FC236}">
              <a16:creationId xmlns:a16="http://schemas.microsoft.com/office/drawing/2014/main" id="{8289E16B-774F-4F2D-A851-D60730EBA806}"/>
            </a:ext>
          </a:extLst>
        </xdr:cNvPr>
        <xdr:cNvCxnSpPr/>
      </xdr:nvCxnSpPr>
      <xdr:spPr>
        <a:xfrm>
          <a:off x="21323300" y="1437406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25" name="楕円 824">
          <a:extLst>
            <a:ext uri="{FF2B5EF4-FFF2-40B4-BE49-F238E27FC236}">
              <a16:creationId xmlns:a16="http://schemas.microsoft.com/office/drawing/2014/main" id="{4EA4F412-A82E-4C81-B351-B6388ABE338C}"/>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143714</xdr:rowOff>
    </xdr:to>
    <xdr:cxnSp macro="">
      <xdr:nvCxnSpPr>
        <xdr:cNvPr id="826" name="直線コネクタ 825">
          <a:extLst>
            <a:ext uri="{FF2B5EF4-FFF2-40B4-BE49-F238E27FC236}">
              <a16:creationId xmlns:a16="http://schemas.microsoft.com/office/drawing/2014/main" id="{6EE00FBF-7E1E-4CE0-97AC-0EC0A5254E57}"/>
            </a:ext>
          </a:extLst>
        </xdr:cNvPr>
        <xdr:cNvCxnSpPr/>
      </xdr:nvCxnSpPr>
      <xdr:spPr>
        <a:xfrm>
          <a:off x="20434300" y="1437132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102057</xdr:rowOff>
    </xdr:from>
    <xdr:to>
      <xdr:col>102</xdr:col>
      <xdr:colOff>165100</xdr:colOff>
      <xdr:row>84</xdr:row>
      <xdr:rowOff>32207</xdr:rowOff>
    </xdr:to>
    <xdr:sp macro="" textlink="">
      <xdr:nvSpPr>
        <xdr:cNvPr id="827" name="楕円 826">
          <a:extLst>
            <a:ext uri="{FF2B5EF4-FFF2-40B4-BE49-F238E27FC236}">
              <a16:creationId xmlns:a16="http://schemas.microsoft.com/office/drawing/2014/main" id="{5F032785-FF00-4FAD-B886-FCB840372F80}"/>
            </a:ext>
          </a:extLst>
        </xdr:cNvPr>
        <xdr:cNvSpPr/>
      </xdr:nvSpPr>
      <xdr:spPr>
        <a:xfrm>
          <a:off x="19494500" y="1433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152857</xdr:rowOff>
    </xdr:to>
    <xdr:cxnSp macro="">
      <xdr:nvCxnSpPr>
        <xdr:cNvPr id="828" name="直線コネクタ 827">
          <a:extLst>
            <a:ext uri="{FF2B5EF4-FFF2-40B4-BE49-F238E27FC236}">
              <a16:creationId xmlns:a16="http://schemas.microsoft.com/office/drawing/2014/main" id="{2BCDD3F8-1C10-485A-9239-110D50379FF6}"/>
            </a:ext>
          </a:extLst>
        </xdr:cNvPr>
        <xdr:cNvCxnSpPr/>
      </xdr:nvCxnSpPr>
      <xdr:spPr>
        <a:xfrm flipV="1">
          <a:off x="19545300" y="1437132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107544</xdr:rowOff>
    </xdr:from>
    <xdr:to>
      <xdr:col>98</xdr:col>
      <xdr:colOff>38100</xdr:colOff>
      <xdr:row>84</xdr:row>
      <xdr:rowOff>37694</xdr:rowOff>
    </xdr:to>
    <xdr:sp macro="" textlink="">
      <xdr:nvSpPr>
        <xdr:cNvPr id="829" name="楕円 828">
          <a:extLst>
            <a:ext uri="{FF2B5EF4-FFF2-40B4-BE49-F238E27FC236}">
              <a16:creationId xmlns:a16="http://schemas.microsoft.com/office/drawing/2014/main" id="{A1B930F0-15A9-4335-BC3A-45EF94FF09B7}"/>
            </a:ext>
          </a:extLst>
        </xdr:cNvPr>
        <xdr:cNvSpPr/>
      </xdr:nvSpPr>
      <xdr:spPr>
        <a:xfrm>
          <a:off x="18605500" y="143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152857</xdr:rowOff>
    </xdr:from>
    <xdr:to>
      <xdr:col>102</xdr:col>
      <xdr:colOff>114300</xdr:colOff>
      <xdr:row>83</xdr:row>
      <xdr:rowOff>158344</xdr:rowOff>
    </xdr:to>
    <xdr:cxnSp macro="">
      <xdr:nvCxnSpPr>
        <xdr:cNvPr id="830" name="直線コネクタ 829">
          <a:extLst>
            <a:ext uri="{FF2B5EF4-FFF2-40B4-BE49-F238E27FC236}">
              <a16:creationId xmlns:a16="http://schemas.microsoft.com/office/drawing/2014/main" id="{B23CFE0F-86F7-4E05-8300-95D997EC7421}"/>
            </a:ext>
          </a:extLst>
        </xdr:cNvPr>
        <xdr:cNvCxnSpPr/>
      </xdr:nvCxnSpPr>
      <xdr:spPr>
        <a:xfrm flipV="1">
          <a:off x="18656300" y="1438320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49395</xdr:rowOff>
    </xdr:from>
    <xdr:ext cx="469744" cy="259045"/>
    <xdr:sp macro="" textlink="">
      <xdr:nvSpPr>
        <xdr:cNvPr id="831" name="n_1aveValue【消防施設】&#10;一人当たり面積">
          <a:extLst>
            <a:ext uri="{FF2B5EF4-FFF2-40B4-BE49-F238E27FC236}">
              <a16:creationId xmlns:a16="http://schemas.microsoft.com/office/drawing/2014/main" id="{EA2AF2CC-A1A6-42C0-B9C5-C0A2137CA76C}"/>
            </a:ext>
          </a:extLst>
        </xdr:cNvPr>
        <xdr:cNvSpPr txBox="1"/>
      </xdr:nvSpPr>
      <xdr:spPr>
        <a:xfrm>
          <a:off x="210757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150435</xdr:rowOff>
    </xdr:from>
    <xdr:ext cx="469744" cy="259045"/>
    <xdr:sp macro="" textlink="">
      <xdr:nvSpPr>
        <xdr:cNvPr id="832" name="n_2aveValue【消防施設】&#10;一人当たり面積">
          <a:extLst>
            <a:ext uri="{FF2B5EF4-FFF2-40B4-BE49-F238E27FC236}">
              <a16:creationId xmlns:a16="http://schemas.microsoft.com/office/drawing/2014/main" id="{09C6A196-882C-4C92-B22F-905015246806}"/>
            </a:ext>
          </a:extLst>
        </xdr:cNvPr>
        <xdr:cNvSpPr txBox="1"/>
      </xdr:nvSpPr>
      <xdr:spPr>
        <a:xfrm>
          <a:off x="20199427" y="1455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833" name="n_3aveValue【消防施設】&#10;一人当たり面積">
          <a:extLst>
            <a:ext uri="{FF2B5EF4-FFF2-40B4-BE49-F238E27FC236}">
              <a16:creationId xmlns:a16="http://schemas.microsoft.com/office/drawing/2014/main" id="{DC9E6645-E78F-4C47-A4A7-3654EDDBC3B3}"/>
            </a:ext>
          </a:extLst>
        </xdr:cNvPr>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128948</xdr:rowOff>
    </xdr:from>
    <xdr:ext cx="469744" cy="259045"/>
    <xdr:sp macro="" textlink="">
      <xdr:nvSpPr>
        <xdr:cNvPr id="834" name="n_4aveValue【消防施設】&#10;一人当たり面積">
          <a:extLst>
            <a:ext uri="{FF2B5EF4-FFF2-40B4-BE49-F238E27FC236}">
              <a16:creationId xmlns:a16="http://schemas.microsoft.com/office/drawing/2014/main" id="{136B2757-E564-4A4A-9DD4-13D1CEA62BCA}"/>
            </a:ext>
          </a:extLst>
        </xdr:cNvPr>
        <xdr:cNvSpPr txBox="1"/>
      </xdr:nvSpPr>
      <xdr:spPr>
        <a:xfrm>
          <a:off x="18421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39591</xdr:rowOff>
    </xdr:from>
    <xdr:ext cx="469744" cy="259045"/>
    <xdr:sp macro="" textlink="">
      <xdr:nvSpPr>
        <xdr:cNvPr id="835" name="n_1mainValue【消防施設】&#10;一人当たり面積">
          <a:extLst>
            <a:ext uri="{FF2B5EF4-FFF2-40B4-BE49-F238E27FC236}">
              <a16:creationId xmlns:a16="http://schemas.microsoft.com/office/drawing/2014/main" id="{54F546B7-8CFF-4450-A0B4-0E3154608207}"/>
            </a:ext>
          </a:extLst>
        </xdr:cNvPr>
        <xdr:cNvSpPr txBox="1"/>
      </xdr:nvSpPr>
      <xdr:spPr>
        <a:xfrm>
          <a:off x="21075727" y="1409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6" name="n_2mainValue【消防施設】&#10;一人当たり面積">
          <a:extLst>
            <a:ext uri="{FF2B5EF4-FFF2-40B4-BE49-F238E27FC236}">
              <a16:creationId xmlns:a16="http://schemas.microsoft.com/office/drawing/2014/main" id="{2179EA58-3B24-4321-861A-9E39D466AFC2}"/>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48734</xdr:rowOff>
    </xdr:from>
    <xdr:ext cx="469744" cy="259045"/>
    <xdr:sp macro="" textlink="">
      <xdr:nvSpPr>
        <xdr:cNvPr id="837" name="n_3mainValue【消防施設】&#10;一人当たり面積">
          <a:extLst>
            <a:ext uri="{FF2B5EF4-FFF2-40B4-BE49-F238E27FC236}">
              <a16:creationId xmlns:a16="http://schemas.microsoft.com/office/drawing/2014/main" id="{724134CF-F90D-4D53-8BFE-148CD6B3EFB2}"/>
            </a:ext>
          </a:extLst>
        </xdr:cNvPr>
        <xdr:cNvSpPr txBox="1"/>
      </xdr:nvSpPr>
      <xdr:spPr>
        <a:xfrm>
          <a:off x="19310427" y="1410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54221</xdr:rowOff>
    </xdr:from>
    <xdr:ext cx="469744" cy="259045"/>
    <xdr:sp macro="" textlink="">
      <xdr:nvSpPr>
        <xdr:cNvPr id="838" name="n_4mainValue【消防施設】&#10;一人当たり面積">
          <a:extLst>
            <a:ext uri="{FF2B5EF4-FFF2-40B4-BE49-F238E27FC236}">
              <a16:creationId xmlns:a16="http://schemas.microsoft.com/office/drawing/2014/main" id="{3513C8BA-8046-43FE-90D0-4FD70E75908A}"/>
            </a:ext>
          </a:extLst>
        </xdr:cNvPr>
        <xdr:cNvSpPr txBox="1"/>
      </xdr:nvSpPr>
      <xdr:spPr>
        <a:xfrm>
          <a:off x="18421427" y="1411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6AE7A1EA-E6AE-49FB-A34D-58DD6FD353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6C166C6B-1D3D-4E83-9902-FBDD194FAFF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BE76FE33-E360-45CC-ACEE-B278DC38DFF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3C3E7518-FE02-4987-90E0-4B5741E3E0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CE1F8455-1549-4C05-9975-178BEEC3455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902FD56A-5F3D-4A98-AAEC-C48183C8C1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4D0F1B1F-7322-4B44-9DCA-0F3E68989C4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44126CF9-50D9-46F4-81FE-91FD741C0A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10B054CC-746B-424E-A9DB-F66227A4F72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3D76EE13-C3CC-4D4C-B6EF-5DFAB764935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E5E97EE2-BE87-4F02-B696-0A8DC25053F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C819933A-C6D8-409C-BB14-30A03C01F84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6668E5D8-3BF0-4D5F-B87E-679A5B5B96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6B713ADE-4F7F-4B02-85D6-1A24C96DF10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CC69F78F-0B8E-4661-A084-DFCAA4C5F6D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73E333F9-3557-4471-9825-4B43073C961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24435618-DA73-47B1-AA0A-6719635F4EB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FB9417C-9C42-43DF-A675-4E2BA40D0B7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A156817C-5A50-4F13-8DAD-2BC913AA60C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E549685C-0121-4D1A-B971-0B92F3D6281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46958CED-D13C-4F01-A3ED-C226749A99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4B54183-9CD6-482C-87B8-1518EC2BC5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8EF9E1C9-B5CC-47BC-8894-042D99F48E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6A683FA4-1853-405B-A66B-0A2A1178DA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A2CDF394-3EA7-4FA5-B099-6F0AEAF0D47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6EF64E79-5399-4DE4-BEF5-BC59001F8AF2}"/>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652E7026-B5E6-490C-8A66-70058B381EA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B2398DA6-F12D-4C0A-94D2-8C317CC8F0E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867" name="【庁舎】&#10;有形固定資産減価償却率最大値テキスト">
          <a:extLst>
            <a:ext uri="{FF2B5EF4-FFF2-40B4-BE49-F238E27FC236}">
              <a16:creationId xmlns:a16="http://schemas.microsoft.com/office/drawing/2014/main" id="{C055D016-8EB8-4A9C-A021-81DE9B600B02}"/>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868" name="直線コネクタ 867">
          <a:extLst>
            <a:ext uri="{FF2B5EF4-FFF2-40B4-BE49-F238E27FC236}">
              <a16:creationId xmlns:a16="http://schemas.microsoft.com/office/drawing/2014/main" id="{3CB5D7B3-7323-4472-8A5E-73ED03B8DF74}"/>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69" name="【庁舎】&#10;有形固定資産減価償却率平均値テキスト">
          <a:extLst>
            <a:ext uri="{FF2B5EF4-FFF2-40B4-BE49-F238E27FC236}">
              <a16:creationId xmlns:a16="http://schemas.microsoft.com/office/drawing/2014/main" id="{9D18B10C-3042-489A-969F-A49176F869D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70" name="フローチャート: 判断 869">
          <a:extLst>
            <a:ext uri="{FF2B5EF4-FFF2-40B4-BE49-F238E27FC236}">
              <a16:creationId xmlns:a16="http://schemas.microsoft.com/office/drawing/2014/main" id="{F735390D-5323-4FC3-BAF5-7DAA600896F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871" name="フローチャート: 判断 870">
          <a:extLst>
            <a:ext uri="{FF2B5EF4-FFF2-40B4-BE49-F238E27FC236}">
              <a16:creationId xmlns:a16="http://schemas.microsoft.com/office/drawing/2014/main" id="{7B18BB41-1979-40BB-B42A-F4EB1C8CF7CB}"/>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2" name="フローチャート: 判断 871">
          <a:extLst>
            <a:ext uri="{FF2B5EF4-FFF2-40B4-BE49-F238E27FC236}">
              <a16:creationId xmlns:a16="http://schemas.microsoft.com/office/drawing/2014/main" id="{44873A85-597A-4ABC-8E3F-C8385107FAF2}"/>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73" name="フローチャート: 判断 872">
          <a:extLst>
            <a:ext uri="{FF2B5EF4-FFF2-40B4-BE49-F238E27FC236}">
              <a16:creationId xmlns:a16="http://schemas.microsoft.com/office/drawing/2014/main" id="{9FC23823-F35E-4C75-842E-FF630B799DEF}"/>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874" name="フローチャート: 判断 873">
          <a:extLst>
            <a:ext uri="{FF2B5EF4-FFF2-40B4-BE49-F238E27FC236}">
              <a16:creationId xmlns:a16="http://schemas.microsoft.com/office/drawing/2014/main" id="{5BAFD529-C1FB-4752-AB2C-33D5622B2F03}"/>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82DF00C-8E81-490A-A2D0-8C4B8DD2675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6996FEA-1EF0-496F-9DBC-69AC495D860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6D969AA-9A33-4941-B18B-95E694424D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F62C6ED-A40B-4C25-AA7B-7406413CA2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4014BC4-3C72-4D65-BC4A-0622EC5280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880" name="楕円 879">
          <a:extLst>
            <a:ext uri="{FF2B5EF4-FFF2-40B4-BE49-F238E27FC236}">
              <a16:creationId xmlns:a16="http://schemas.microsoft.com/office/drawing/2014/main" id="{6C40D0E5-B604-4818-A4A5-5E26886F8CE2}"/>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881" name="【庁舎】&#10;有形固定資産減価償却率該当値テキスト">
          <a:extLst>
            <a:ext uri="{FF2B5EF4-FFF2-40B4-BE49-F238E27FC236}">
              <a16:creationId xmlns:a16="http://schemas.microsoft.com/office/drawing/2014/main" id="{29525107-A776-4C3C-8353-175F7D5FE1BB}"/>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882" name="楕円 881">
          <a:extLst>
            <a:ext uri="{FF2B5EF4-FFF2-40B4-BE49-F238E27FC236}">
              <a16:creationId xmlns:a16="http://schemas.microsoft.com/office/drawing/2014/main" id="{16F07FE6-E55E-4F24-AA95-5A81C18D7BCF}"/>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883" name="直線コネクタ 882">
          <a:extLst>
            <a:ext uri="{FF2B5EF4-FFF2-40B4-BE49-F238E27FC236}">
              <a16:creationId xmlns:a16="http://schemas.microsoft.com/office/drawing/2014/main" id="{9F162EB3-BC86-49E6-8C5C-7B6564DD1A09}"/>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884" name="楕円 883">
          <a:extLst>
            <a:ext uri="{FF2B5EF4-FFF2-40B4-BE49-F238E27FC236}">
              <a16:creationId xmlns:a16="http://schemas.microsoft.com/office/drawing/2014/main" id="{2B0DDBE4-FB0B-40B4-B681-8462D5F8A8FE}"/>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885" name="直線コネクタ 884">
          <a:extLst>
            <a:ext uri="{FF2B5EF4-FFF2-40B4-BE49-F238E27FC236}">
              <a16:creationId xmlns:a16="http://schemas.microsoft.com/office/drawing/2014/main" id="{F270E12D-A979-4D95-BC81-44E9B5F94BE7}"/>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886" name="楕円 885">
          <a:extLst>
            <a:ext uri="{FF2B5EF4-FFF2-40B4-BE49-F238E27FC236}">
              <a16:creationId xmlns:a16="http://schemas.microsoft.com/office/drawing/2014/main" id="{60CB4FAC-ED11-46A2-A2DC-3848D19DEC59}"/>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887" name="直線コネクタ 886">
          <a:extLst>
            <a:ext uri="{FF2B5EF4-FFF2-40B4-BE49-F238E27FC236}">
              <a16:creationId xmlns:a16="http://schemas.microsoft.com/office/drawing/2014/main" id="{A47260EE-90D3-4B2B-947B-3488A8174FA4}"/>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888" name="楕円 887">
          <a:extLst>
            <a:ext uri="{FF2B5EF4-FFF2-40B4-BE49-F238E27FC236}">
              <a16:creationId xmlns:a16="http://schemas.microsoft.com/office/drawing/2014/main" id="{A142FACF-E3D4-4BE6-AE99-5651065C4894}"/>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889" name="直線コネクタ 888">
          <a:extLst>
            <a:ext uri="{FF2B5EF4-FFF2-40B4-BE49-F238E27FC236}">
              <a16:creationId xmlns:a16="http://schemas.microsoft.com/office/drawing/2014/main" id="{A72BF3FD-90E1-47E4-B3C7-AC50D8A6D190}"/>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890" name="n_1aveValue【庁舎】&#10;有形固定資産減価償却率">
          <a:extLst>
            <a:ext uri="{FF2B5EF4-FFF2-40B4-BE49-F238E27FC236}">
              <a16:creationId xmlns:a16="http://schemas.microsoft.com/office/drawing/2014/main" id="{221EBCD5-6180-4CF2-AE1E-DAAD5B253394}"/>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1" name="n_2aveValue【庁舎】&#10;有形固定資産減価償却率">
          <a:extLst>
            <a:ext uri="{FF2B5EF4-FFF2-40B4-BE49-F238E27FC236}">
              <a16:creationId xmlns:a16="http://schemas.microsoft.com/office/drawing/2014/main" id="{1F979EEC-6347-4874-ABF0-C75B26065899}"/>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892" name="n_3aveValue【庁舎】&#10;有形固定資産減価償却率">
          <a:extLst>
            <a:ext uri="{FF2B5EF4-FFF2-40B4-BE49-F238E27FC236}">
              <a16:creationId xmlns:a16="http://schemas.microsoft.com/office/drawing/2014/main" id="{D72746A6-D6B8-4023-836F-490F147296D4}"/>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893" name="n_4aveValue【庁舎】&#10;有形固定資産減価償却率">
          <a:extLst>
            <a:ext uri="{FF2B5EF4-FFF2-40B4-BE49-F238E27FC236}">
              <a16:creationId xmlns:a16="http://schemas.microsoft.com/office/drawing/2014/main" id="{167683DF-EF4D-451D-8613-697EAF51E893}"/>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894" name="n_1mainValue【庁舎】&#10;有形固定資産減価償却率">
          <a:extLst>
            <a:ext uri="{FF2B5EF4-FFF2-40B4-BE49-F238E27FC236}">
              <a16:creationId xmlns:a16="http://schemas.microsoft.com/office/drawing/2014/main" id="{BEBFB15C-07BF-4215-8C80-A6CA6A6AF35E}"/>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95" name="n_2mainValue【庁舎】&#10;有形固定資産減価償却率">
          <a:extLst>
            <a:ext uri="{FF2B5EF4-FFF2-40B4-BE49-F238E27FC236}">
              <a16:creationId xmlns:a16="http://schemas.microsoft.com/office/drawing/2014/main" id="{BEB533CA-DD11-404A-A6A6-8854AFB23BA6}"/>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896" name="n_3mainValue【庁舎】&#10;有形固定資産減価償却率">
          <a:extLst>
            <a:ext uri="{FF2B5EF4-FFF2-40B4-BE49-F238E27FC236}">
              <a16:creationId xmlns:a16="http://schemas.microsoft.com/office/drawing/2014/main" id="{2E29646F-700C-457B-AC8F-6EF91D91A8EE}"/>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897" name="n_4mainValue【庁舎】&#10;有形固定資産減価償却率">
          <a:extLst>
            <a:ext uri="{FF2B5EF4-FFF2-40B4-BE49-F238E27FC236}">
              <a16:creationId xmlns:a16="http://schemas.microsoft.com/office/drawing/2014/main" id="{877C7CA0-D914-4445-A647-E3A45AF0D7A1}"/>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CD652DF-5CA9-4871-AA8D-135333F3A9C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B1807C89-6A05-4A8B-B9B9-7689FA9889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19B3960-034D-4A05-BA41-DAEB3BAB6CE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B269A22-9109-415B-8388-4DC37B3E91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941B5D0-57A5-473F-8B9F-3CE6013952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73206E0F-4B9C-403D-8CB3-581120678A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36314A93-E9FA-45BB-B58A-F061715820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706A933B-A9D3-4707-A79D-8BF921ADB9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BD6E047-D5FB-4203-AFF0-E9A217013E0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EE44EC9-E73A-48C1-9156-5506AF73A9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BE79021D-203E-443B-9D96-E1DF84712185}"/>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34C41348-CF52-4965-B474-3A5A333067F6}"/>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0F65F512-DD23-414C-AE7B-DD586E941513}"/>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A789698A-86E7-4F83-B974-733DDDF99284}"/>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6E8CA187-FF8A-4E3A-9D3D-38D6F3862AD3}"/>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9928E538-EEF3-441A-AC2A-223E18B349D1}"/>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C6E0F68C-4D61-49B8-8953-0053757CF12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F4D1BF91-085B-4744-A2FD-138917469F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AA8BB4D3-5463-45F8-808F-070F55A4A7BE}"/>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C4C456F0-B163-4239-997A-E07D9A84ACA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1A7CD626-2FB6-4A67-9643-5469831F929A}"/>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12A86FDC-7AF1-4FB1-B8AA-19D1D838FE82}"/>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58FD59F1-5F0B-45F8-A2C7-F538565541FE}"/>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6E24EF5D-C3F6-48AC-96BF-3E212FED2109}"/>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BDA1121-15E7-4B46-84CB-5C0C887EDEC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F78105D2-31F3-4EBB-B91D-B1CAB3FCB6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64DB761F-04FD-4A83-A930-B80AF0EBD7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925" name="直線コネクタ 924">
          <a:extLst>
            <a:ext uri="{FF2B5EF4-FFF2-40B4-BE49-F238E27FC236}">
              <a16:creationId xmlns:a16="http://schemas.microsoft.com/office/drawing/2014/main" id="{9E7E5EAE-FBD5-4E27-B5F1-34D8BD1DD9EF}"/>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926" name="【庁舎】&#10;一人当たり面積最小値テキスト">
          <a:extLst>
            <a:ext uri="{FF2B5EF4-FFF2-40B4-BE49-F238E27FC236}">
              <a16:creationId xmlns:a16="http://schemas.microsoft.com/office/drawing/2014/main" id="{38F43446-9273-4BDD-B461-4BC48CC0C2CA}"/>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927" name="直線コネクタ 926">
          <a:extLst>
            <a:ext uri="{FF2B5EF4-FFF2-40B4-BE49-F238E27FC236}">
              <a16:creationId xmlns:a16="http://schemas.microsoft.com/office/drawing/2014/main" id="{873B9223-4450-402F-88F0-317BAFFFBA72}"/>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928" name="【庁舎】&#10;一人当たり面積最大値テキスト">
          <a:extLst>
            <a:ext uri="{FF2B5EF4-FFF2-40B4-BE49-F238E27FC236}">
              <a16:creationId xmlns:a16="http://schemas.microsoft.com/office/drawing/2014/main" id="{3F5CDB11-1B87-44B9-86A6-E6803BF469EA}"/>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929" name="直線コネクタ 928">
          <a:extLst>
            <a:ext uri="{FF2B5EF4-FFF2-40B4-BE49-F238E27FC236}">
              <a16:creationId xmlns:a16="http://schemas.microsoft.com/office/drawing/2014/main" id="{DB6D8CF8-4494-4720-A5E9-6A71C4D75A82}"/>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930" name="【庁舎】&#10;一人当たり面積平均値テキスト">
          <a:extLst>
            <a:ext uri="{FF2B5EF4-FFF2-40B4-BE49-F238E27FC236}">
              <a16:creationId xmlns:a16="http://schemas.microsoft.com/office/drawing/2014/main" id="{2C1CBE02-C3BB-4338-B752-659FF77E759E}"/>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931" name="フローチャート: 判断 930">
          <a:extLst>
            <a:ext uri="{FF2B5EF4-FFF2-40B4-BE49-F238E27FC236}">
              <a16:creationId xmlns:a16="http://schemas.microsoft.com/office/drawing/2014/main" id="{A12DB6C1-F0B0-4F9B-9229-F13B858E0907}"/>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932" name="フローチャート: 判断 931">
          <a:extLst>
            <a:ext uri="{FF2B5EF4-FFF2-40B4-BE49-F238E27FC236}">
              <a16:creationId xmlns:a16="http://schemas.microsoft.com/office/drawing/2014/main" id="{D63A93A9-2C0A-45D8-AA9A-4FCDD027DED8}"/>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933" name="フローチャート: 判断 932">
          <a:extLst>
            <a:ext uri="{FF2B5EF4-FFF2-40B4-BE49-F238E27FC236}">
              <a16:creationId xmlns:a16="http://schemas.microsoft.com/office/drawing/2014/main" id="{65A55A06-9004-4124-BF56-C9AAA5F02995}"/>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934" name="フローチャート: 判断 933">
          <a:extLst>
            <a:ext uri="{FF2B5EF4-FFF2-40B4-BE49-F238E27FC236}">
              <a16:creationId xmlns:a16="http://schemas.microsoft.com/office/drawing/2014/main" id="{11CD07CD-8523-41A2-9DCD-051CE41AC8C1}"/>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5" name="フローチャート: 判断 934">
          <a:extLst>
            <a:ext uri="{FF2B5EF4-FFF2-40B4-BE49-F238E27FC236}">
              <a16:creationId xmlns:a16="http://schemas.microsoft.com/office/drawing/2014/main" id="{3E047684-2E23-4DF9-8812-565A16F18205}"/>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9B15FD1-4621-4504-8692-AF132A58B40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70C5A62-4DC1-4AA7-BC56-CBA595DEFF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E8099BC-DEE6-42AF-8EA0-5D703E32D4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D3A5346-4B32-468D-8FC5-25B1F1D5A8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2AE77BA4-9481-4F3E-95A5-517D65A335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148273</xdr:rowOff>
    </xdr:from>
    <xdr:to>
      <xdr:col>116</xdr:col>
      <xdr:colOff>114300</xdr:colOff>
      <xdr:row>106</xdr:row>
      <xdr:rowOff>78423</xdr:rowOff>
    </xdr:to>
    <xdr:sp macro="" textlink="">
      <xdr:nvSpPr>
        <xdr:cNvPr id="941" name="楕円 940">
          <a:extLst>
            <a:ext uri="{FF2B5EF4-FFF2-40B4-BE49-F238E27FC236}">
              <a16:creationId xmlns:a16="http://schemas.microsoft.com/office/drawing/2014/main" id="{3885CE8A-7420-44CC-8031-09AB3476839C}"/>
            </a:ext>
          </a:extLst>
        </xdr:cNvPr>
        <xdr:cNvSpPr/>
      </xdr:nvSpPr>
      <xdr:spPr>
        <a:xfrm>
          <a:off x="22110700" y="1815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126700</xdr:rowOff>
    </xdr:from>
    <xdr:ext cx="469744" cy="259045"/>
    <xdr:sp macro="" textlink="">
      <xdr:nvSpPr>
        <xdr:cNvPr id="942" name="【庁舎】&#10;一人当たり面積該当値テキスト">
          <a:extLst>
            <a:ext uri="{FF2B5EF4-FFF2-40B4-BE49-F238E27FC236}">
              <a16:creationId xmlns:a16="http://schemas.microsoft.com/office/drawing/2014/main" id="{535AE8B4-D6CC-4C8E-A72E-C9256716CA23}"/>
            </a:ext>
          </a:extLst>
        </xdr:cNvPr>
        <xdr:cNvSpPr txBox="1"/>
      </xdr:nvSpPr>
      <xdr:spPr>
        <a:xfrm>
          <a:off x="22199600" y="1812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156845</xdr:rowOff>
    </xdr:from>
    <xdr:to>
      <xdr:col>112</xdr:col>
      <xdr:colOff>38100</xdr:colOff>
      <xdr:row>106</xdr:row>
      <xdr:rowOff>86995</xdr:rowOff>
    </xdr:to>
    <xdr:sp macro="" textlink="">
      <xdr:nvSpPr>
        <xdr:cNvPr id="943" name="楕円 942">
          <a:extLst>
            <a:ext uri="{FF2B5EF4-FFF2-40B4-BE49-F238E27FC236}">
              <a16:creationId xmlns:a16="http://schemas.microsoft.com/office/drawing/2014/main" id="{DDE35362-51BF-41AA-BAFE-63DD662FA702}"/>
            </a:ext>
          </a:extLst>
        </xdr:cNvPr>
        <xdr:cNvSpPr/>
      </xdr:nvSpPr>
      <xdr:spPr>
        <a:xfrm>
          <a:off x="21272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27623</xdr:rowOff>
    </xdr:from>
    <xdr:to>
      <xdr:col>116</xdr:col>
      <xdr:colOff>63500</xdr:colOff>
      <xdr:row>106</xdr:row>
      <xdr:rowOff>36195</xdr:rowOff>
    </xdr:to>
    <xdr:cxnSp macro="">
      <xdr:nvCxnSpPr>
        <xdr:cNvPr id="944" name="直線コネクタ 943">
          <a:extLst>
            <a:ext uri="{FF2B5EF4-FFF2-40B4-BE49-F238E27FC236}">
              <a16:creationId xmlns:a16="http://schemas.microsoft.com/office/drawing/2014/main" id="{CD20E901-889D-4D10-A624-9B792AA397D7}"/>
            </a:ext>
          </a:extLst>
        </xdr:cNvPr>
        <xdr:cNvCxnSpPr/>
      </xdr:nvCxnSpPr>
      <xdr:spPr>
        <a:xfrm flipV="1">
          <a:off x="21323300" y="18201323"/>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21113</xdr:rowOff>
    </xdr:from>
    <xdr:to>
      <xdr:col>107</xdr:col>
      <xdr:colOff>101600</xdr:colOff>
      <xdr:row>105</xdr:row>
      <xdr:rowOff>122713</xdr:rowOff>
    </xdr:to>
    <xdr:sp macro="" textlink="">
      <xdr:nvSpPr>
        <xdr:cNvPr id="945" name="楕円 944">
          <a:extLst>
            <a:ext uri="{FF2B5EF4-FFF2-40B4-BE49-F238E27FC236}">
              <a16:creationId xmlns:a16="http://schemas.microsoft.com/office/drawing/2014/main" id="{99E18FAF-B1EF-4EC8-AF56-CE0A297DB7A7}"/>
            </a:ext>
          </a:extLst>
        </xdr:cNvPr>
        <xdr:cNvSpPr/>
      </xdr:nvSpPr>
      <xdr:spPr>
        <a:xfrm>
          <a:off x="20383500" y="180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71913</xdr:rowOff>
    </xdr:from>
    <xdr:to>
      <xdr:col>111</xdr:col>
      <xdr:colOff>177800</xdr:colOff>
      <xdr:row>106</xdr:row>
      <xdr:rowOff>36195</xdr:rowOff>
    </xdr:to>
    <xdr:cxnSp macro="">
      <xdr:nvCxnSpPr>
        <xdr:cNvPr id="946" name="直線コネクタ 945">
          <a:extLst>
            <a:ext uri="{FF2B5EF4-FFF2-40B4-BE49-F238E27FC236}">
              <a16:creationId xmlns:a16="http://schemas.microsoft.com/office/drawing/2014/main" id="{50306FF9-AA36-4370-A131-422FD0A68E5C}"/>
            </a:ext>
          </a:extLst>
        </xdr:cNvPr>
        <xdr:cNvCxnSpPr/>
      </xdr:nvCxnSpPr>
      <xdr:spPr>
        <a:xfrm>
          <a:off x="20434300" y="18074163"/>
          <a:ext cx="889000" cy="13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29687</xdr:rowOff>
    </xdr:from>
    <xdr:to>
      <xdr:col>102</xdr:col>
      <xdr:colOff>165100</xdr:colOff>
      <xdr:row>105</xdr:row>
      <xdr:rowOff>131287</xdr:rowOff>
    </xdr:to>
    <xdr:sp macro="" textlink="">
      <xdr:nvSpPr>
        <xdr:cNvPr id="947" name="楕円 946">
          <a:extLst>
            <a:ext uri="{FF2B5EF4-FFF2-40B4-BE49-F238E27FC236}">
              <a16:creationId xmlns:a16="http://schemas.microsoft.com/office/drawing/2014/main" id="{16B6709D-BBFD-45AE-94BA-66A09D19BF86}"/>
            </a:ext>
          </a:extLst>
        </xdr:cNvPr>
        <xdr:cNvSpPr/>
      </xdr:nvSpPr>
      <xdr:spPr>
        <a:xfrm>
          <a:off x="19494500" y="1803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71913</xdr:rowOff>
    </xdr:from>
    <xdr:to>
      <xdr:col>107</xdr:col>
      <xdr:colOff>50800</xdr:colOff>
      <xdr:row>105</xdr:row>
      <xdr:rowOff>80487</xdr:rowOff>
    </xdr:to>
    <xdr:cxnSp macro="">
      <xdr:nvCxnSpPr>
        <xdr:cNvPr id="948" name="直線コネクタ 947">
          <a:extLst>
            <a:ext uri="{FF2B5EF4-FFF2-40B4-BE49-F238E27FC236}">
              <a16:creationId xmlns:a16="http://schemas.microsoft.com/office/drawing/2014/main" id="{391FA25E-02B0-454E-B36F-9DE2D278062F}"/>
            </a:ext>
          </a:extLst>
        </xdr:cNvPr>
        <xdr:cNvCxnSpPr/>
      </xdr:nvCxnSpPr>
      <xdr:spPr>
        <a:xfrm flipV="1">
          <a:off x="19545300" y="18074163"/>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38258</xdr:rowOff>
    </xdr:from>
    <xdr:to>
      <xdr:col>98</xdr:col>
      <xdr:colOff>38100</xdr:colOff>
      <xdr:row>105</xdr:row>
      <xdr:rowOff>139858</xdr:rowOff>
    </xdr:to>
    <xdr:sp macro="" textlink="">
      <xdr:nvSpPr>
        <xdr:cNvPr id="949" name="楕円 948">
          <a:extLst>
            <a:ext uri="{FF2B5EF4-FFF2-40B4-BE49-F238E27FC236}">
              <a16:creationId xmlns:a16="http://schemas.microsoft.com/office/drawing/2014/main" id="{BE2D6FF3-FFDA-413E-AF83-37436EA9124F}"/>
            </a:ext>
          </a:extLst>
        </xdr:cNvPr>
        <xdr:cNvSpPr/>
      </xdr:nvSpPr>
      <xdr:spPr>
        <a:xfrm>
          <a:off x="18605500" y="180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80487</xdr:rowOff>
    </xdr:from>
    <xdr:to>
      <xdr:col>102</xdr:col>
      <xdr:colOff>114300</xdr:colOff>
      <xdr:row>105</xdr:row>
      <xdr:rowOff>89058</xdr:rowOff>
    </xdr:to>
    <xdr:cxnSp macro="">
      <xdr:nvCxnSpPr>
        <xdr:cNvPr id="950" name="直線コネクタ 949">
          <a:extLst>
            <a:ext uri="{FF2B5EF4-FFF2-40B4-BE49-F238E27FC236}">
              <a16:creationId xmlns:a16="http://schemas.microsoft.com/office/drawing/2014/main" id="{55D55785-2976-44E8-AE36-E80A633D2FA0}"/>
            </a:ext>
          </a:extLst>
        </xdr:cNvPr>
        <xdr:cNvCxnSpPr/>
      </xdr:nvCxnSpPr>
      <xdr:spPr>
        <a:xfrm flipV="1">
          <a:off x="18656300" y="18082737"/>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951" name="n_1aveValue【庁舎】&#10;一人当たり面積">
          <a:extLst>
            <a:ext uri="{FF2B5EF4-FFF2-40B4-BE49-F238E27FC236}">
              <a16:creationId xmlns:a16="http://schemas.microsoft.com/office/drawing/2014/main" id="{B4898AD3-9CB1-47B6-9B86-C36844F01DB8}"/>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32402</xdr:rowOff>
    </xdr:from>
    <xdr:ext cx="469744" cy="259045"/>
    <xdr:sp macro="" textlink="">
      <xdr:nvSpPr>
        <xdr:cNvPr id="952" name="n_2aveValue【庁舎】&#10;一人当たり面積">
          <a:extLst>
            <a:ext uri="{FF2B5EF4-FFF2-40B4-BE49-F238E27FC236}">
              <a16:creationId xmlns:a16="http://schemas.microsoft.com/office/drawing/2014/main" id="{EB2460EC-426E-493E-BC0D-9754957250BD}"/>
            </a:ext>
          </a:extLst>
        </xdr:cNvPr>
        <xdr:cNvSpPr txBox="1"/>
      </xdr:nvSpPr>
      <xdr:spPr>
        <a:xfrm>
          <a:off x="20199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953" name="n_3aveValue【庁舎】&#10;一人当たり面積">
          <a:extLst>
            <a:ext uri="{FF2B5EF4-FFF2-40B4-BE49-F238E27FC236}">
              <a16:creationId xmlns:a16="http://schemas.microsoft.com/office/drawing/2014/main" id="{AB0F80E9-A9E7-4E4A-8CAF-F7C2FD8EE450}"/>
            </a:ext>
          </a:extLst>
        </xdr:cNvPr>
        <xdr:cNvSpPr txBox="1"/>
      </xdr:nvSpPr>
      <xdr:spPr>
        <a:xfrm>
          <a:off x="19310427"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4" name="n_4aveValue【庁舎】&#10;一人当たり面積">
          <a:extLst>
            <a:ext uri="{FF2B5EF4-FFF2-40B4-BE49-F238E27FC236}">
              <a16:creationId xmlns:a16="http://schemas.microsoft.com/office/drawing/2014/main" id="{E9680606-5C26-44BC-9303-33EF71872EB7}"/>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78122</xdr:rowOff>
    </xdr:from>
    <xdr:ext cx="469744" cy="259045"/>
    <xdr:sp macro="" textlink="">
      <xdr:nvSpPr>
        <xdr:cNvPr id="955" name="n_1mainValue【庁舎】&#10;一人当たり面積">
          <a:extLst>
            <a:ext uri="{FF2B5EF4-FFF2-40B4-BE49-F238E27FC236}">
              <a16:creationId xmlns:a16="http://schemas.microsoft.com/office/drawing/2014/main" id="{630AD6BA-5196-456A-B361-5AA1CAD44460}"/>
            </a:ext>
          </a:extLst>
        </xdr:cNvPr>
        <xdr:cNvSpPr txBox="1"/>
      </xdr:nvSpPr>
      <xdr:spPr>
        <a:xfrm>
          <a:off x="21075727" y="182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139240</xdr:rowOff>
    </xdr:from>
    <xdr:ext cx="469744" cy="259045"/>
    <xdr:sp macro="" textlink="">
      <xdr:nvSpPr>
        <xdr:cNvPr id="956" name="n_2mainValue【庁舎】&#10;一人当たり面積">
          <a:extLst>
            <a:ext uri="{FF2B5EF4-FFF2-40B4-BE49-F238E27FC236}">
              <a16:creationId xmlns:a16="http://schemas.microsoft.com/office/drawing/2014/main" id="{7B3F5C45-B57D-4E7E-9EC9-AFCC29EA6004}"/>
            </a:ext>
          </a:extLst>
        </xdr:cNvPr>
        <xdr:cNvSpPr txBox="1"/>
      </xdr:nvSpPr>
      <xdr:spPr>
        <a:xfrm>
          <a:off x="20199427" y="1779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147814</xdr:rowOff>
    </xdr:from>
    <xdr:ext cx="469744" cy="259045"/>
    <xdr:sp macro="" textlink="">
      <xdr:nvSpPr>
        <xdr:cNvPr id="957" name="n_3mainValue【庁舎】&#10;一人当たり面積">
          <a:extLst>
            <a:ext uri="{FF2B5EF4-FFF2-40B4-BE49-F238E27FC236}">
              <a16:creationId xmlns:a16="http://schemas.microsoft.com/office/drawing/2014/main" id="{2F839D40-0CA7-4FCE-9892-6EFA230981D6}"/>
            </a:ext>
          </a:extLst>
        </xdr:cNvPr>
        <xdr:cNvSpPr txBox="1"/>
      </xdr:nvSpPr>
      <xdr:spPr>
        <a:xfrm>
          <a:off x="19310427" y="1780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156385</xdr:rowOff>
    </xdr:from>
    <xdr:ext cx="469744" cy="259045"/>
    <xdr:sp macro="" textlink="">
      <xdr:nvSpPr>
        <xdr:cNvPr id="958" name="n_4mainValue【庁舎】&#10;一人当たり面積">
          <a:extLst>
            <a:ext uri="{FF2B5EF4-FFF2-40B4-BE49-F238E27FC236}">
              <a16:creationId xmlns:a16="http://schemas.microsoft.com/office/drawing/2014/main" id="{09600537-F9F1-4313-B434-0200C8BB8D89}"/>
            </a:ext>
          </a:extLst>
        </xdr:cNvPr>
        <xdr:cNvSpPr txBox="1"/>
      </xdr:nvSpPr>
      <xdr:spPr>
        <a:xfrm>
          <a:off x="18421427" y="1781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FC98EA2D-2F32-4439-BA65-B8E109A638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25D98817-A120-4074-BAF3-B19F1FE3641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4E0571F6-961F-4F8D-AE84-6B6329DB439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図書館、体育館、福祉施設、市民会館及び一般廃棄物処理施設は、有形固定資産減価償却率が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を超えており、老朽が進んでいる。また、一人当たりの面積についても類似団体内の中でも高い水準にある。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また、庁舎については、有形固定資産減価率は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となっており、今後令和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年の新庁舎供用開始に向けて検討を進めていく。消防施設については、第六分団屯所が建設されたことにより令和４年度と比較し有形固定資産減価償却率が低くなった。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原子燃料サイクル施設の立地に伴う関連事業所等の集中に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固定資産税及び法人村民税等の村税収入が要因となり、類似団体平均を上回る１．６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という指数になっている。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今後は、人口減少や高齢化の進行による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村民税の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や、大規模償却資産に係る固定資産税の減収が見込まれることから、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村の歳入の根幹をなす税収には引き続き注視していき、財政の健全化を維持していく。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150707</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94357"/>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65634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23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150707</xdr:rowOff>
    </xdr:from>
    <xdr:to>
      <xdr:col>24</xdr:col>
      <xdr:colOff>12700</xdr:colOff>
      <xdr:row>37</xdr:row>
      <xdr:rowOff>150707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142663</xdr:rowOff>
    </xdr:from>
    <xdr:to>
      <xdr:col>23</xdr:col>
      <xdr:colOff>133350</xdr:colOff>
      <xdr:row>37</xdr:row>
      <xdr:rowOff>150707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48631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139717</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86360</xdr:rowOff>
    </xdr:from>
    <xdr:to>
      <xdr:col>19</xdr:col>
      <xdr:colOff>133350</xdr:colOff>
      <xdr:row>37</xdr:row>
      <xdr:rowOff>142663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4300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12277</xdr:rowOff>
    </xdr:from>
    <xdr:to>
      <xdr:col>19</xdr:col>
      <xdr:colOff>184150</xdr:colOff>
      <xdr:row>43</xdr:row>
      <xdr:rowOff>113877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98654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5927</xdr:rowOff>
    </xdr:from>
    <xdr:to>
      <xdr:col>15</xdr:col>
      <xdr:colOff>82550</xdr:colOff>
      <xdr:row>37</xdr:row>
      <xdr:rowOff>86360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3495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161290</xdr:rowOff>
    </xdr:from>
    <xdr:to>
      <xdr:col>11</xdr:col>
      <xdr:colOff>31750</xdr:colOff>
      <xdr:row>37</xdr:row>
      <xdr:rowOff>5927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3334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151554</xdr:rowOff>
    </xdr:from>
    <xdr:to>
      <xdr:col>7</xdr:col>
      <xdr:colOff>31750</xdr:colOff>
      <xdr:row>43</xdr:row>
      <xdr:rowOff>81704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66481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99907</xdr:rowOff>
    </xdr:from>
    <xdr:to>
      <xdr:col>23</xdr:col>
      <xdr:colOff>184150</xdr:colOff>
      <xdr:row>38</xdr:row>
      <xdr:rowOff>30057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21184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36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91863</xdr:rowOff>
    </xdr:from>
    <xdr:to>
      <xdr:col>19</xdr:col>
      <xdr:colOff>184150</xdr:colOff>
      <xdr:row>38</xdr:row>
      <xdr:rowOff>22013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32190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20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35560</xdr:rowOff>
    </xdr:from>
    <xdr:to>
      <xdr:col>15</xdr:col>
      <xdr:colOff>133350</xdr:colOff>
      <xdr:row>37</xdr:row>
      <xdr:rowOff>137160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147337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126577</xdr:rowOff>
    </xdr:from>
    <xdr:to>
      <xdr:col>11</xdr:col>
      <xdr:colOff>82550</xdr:colOff>
      <xdr:row>37</xdr:row>
      <xdr:rowOff>56727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66904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110490</xdr:rowOff>
    </xdr:from>
    <xdr:to>
      <xdr:col>7</xdr:col>
      <xdr:colOff>31750</xdr:colOff>
      <xdr:row>37</xdr:row>
      <xdr:rowOff>40640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50817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委託料やシステム改修委託料等の物件費及び村の地理的要因による人員配置等に係る人件費、また特に令和２年度及び令和３年度は大雪に伴う除排雪委託料の増により経常的経費が多額となったことから、近年は経常収支比率が高い数値で推移している。令和４年度及び令和５年度については除排雪委託料が令和３年度よりも減となったことから</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％前後の数値となっている。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33444</xdr:rowOff>
    </xdr:from>
    <xdr:to>
      <xdr:col>23</xdr:col>
      <xdr:colOff>133350</xdr:colOff>
      <xdr:row>60</xdr:row>
      <xdr:rowOff>121920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2044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33444</xdr:rowOff>
    </xdr:from>
    <xdr:to>
      <xdr:col>19</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320444"/>
          <a:ext cx="889000" cy="46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157056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226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9313</xdr:rowOff>
    </xdr:from>
    <xdr:to>
      <xdr:col>11</xdr:col>
      <xdr:colOff>31750</xdr:colOff>
      <xdr:row>62</xdr:row>
      <xdr:rowOff>92710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296313"/>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154094</xdr:rowOff>
    </xdr:from>
    <xdr:to>
      <xdr:col>19</xdr:col>
      <xdr:colOff>184150</xdr:colOff>
      <xdr:row>60</xdr:row>
      <xdr:rowOff>84244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94421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21183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129963</xdr:rowOff>
    </xdr:from>
    <xdr:to>
      <xdr:col>7</xdr:col>
      <xdr:colOff>31750</xdr:colOff>
      <xdr:row>60</xdr:row>
      <xdr:rowOff>60113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70290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の地理的要因により、出張所やこども園、診療所などの出先機関が多く設置されていることや、原子燃料サイクル施設の立地に伴う特殊業務に対応するための人員配置等により、類似団体を大きく上回る数値となっている。今後も引き続き、適正な人員配置及び定員管理をはじめとする人事管理を適切に行っていく。物件費については、令和４年度及び令和５年度はシステム更新等に係る委託料や物価高騰による光熱水費等の増のため、前年度よりも数値が増となっており、ランニングコストの検証や光熱水費の縮減を図り、費用を抑え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107107</xdr:rowOff>
    </xdr:from>
    <xdr:to>
      <xdr:col>23</xdr:col>
      <xdr:colOff>133350</xdr:colOff>
      <xdr:row>89</xdr:row>
      <xdr:rowOff>150395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5366157"/>
          <a:ext cx="838200" cy="4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148999</xdr:rowOff>
    </xdr:from>
    <xdr:to>
      <xdr:col>19</xdr:col>
      <xdr:colOff>133350</xdr:colOff>
      <xdr:row>89</xdr:row>
      <xdr:rowOff>107107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5236599"/>
          <a:ext cx="889000" cy="1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56705</xdr:rowOff>
    </xdr:from>
    <xdr:to>
      <xdr:col>15</xdr:col>
      <xdr:colOff>82550</xdr:colOff>
      <xdr:row>88</xdr:row>
      <xdr:rowOff>148999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5144305"/>
          <a:ext cx="889000" cy="9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118749</xdr:rowOff>
    </xdr:from>
    <xdr:to>
      <xdr:col>11</xdr:col>
      <xdr:colOff>31750</xdr:colOff>
      <xdr:row>88</xdr:row>
      <xdr:rowOff>56705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5034899"/>
          <a:ext cx="889000" cy="10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99595</xdr:rowOff>
    </xdr:from>
    <xdr:to>
      <xdr:col>23</xdr:col>
      <xdr:colOff>184150</xdr:colOff>
      <xdr:row>90</xdr:row>
      <xdr:rowOff>29745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53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166922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525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56307</xdr:rowOff>
    </xdr:from>
    <xdr:to>
      <xdr:col>19</xdr:col>
      <xdr:colOff>184150</xdr:colOff>
      <xdr:row>89</xdr:row>
      <xdr:rowOff>157907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531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142684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540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98199</xdr:rowOff>
    </xdr:from>
    <xdr:to>
      <xdr:col>15</xdr:col>
      <xdr:colOff>133350</xdr:colOff>
      <xdr:row>89</xdr:row>
      <xdr:rowOff>28349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518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13126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527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5905</xdr:rowOff>
    </xdr:from>
    <xdr:to>
      <xdr:col>11</xdr:col>
      <xdr:colOff>82550</xdr:colOff>
      <xdr:row>88</xdr:row>
      <xdr:rowOff>107505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50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92282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517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67949</xdr:rowOff>
    </xdr:from>
    <xdr:to>
      <xdr:col>7</xdr:col>
      <xdr:colOff>31750</xdr:colOff>
      <xdr:row>87</xdr:row>
      <xdr:rowOff>169549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9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154326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507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給料表は、国の給与改定に準じて定めており、引き続き国に準じるとともに、定員管理計画の推進等により、適正数値の維持を図っていく。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104321</xdr:rowOff>
    </xdr:from>
    <xdr:to>
      <xdr:col>81</xdr:col>
      <xdr:colOff>44450</xdr:colOff>
      <xdr:row>89</xdr:row>
      <xdr:rowOff>127302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36337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81341</xdr:rowOff>
    </xdr:from>
    <xdr:to>
      <xdr:col>77</xdr:col>
      <xdr:colOff>44450</xdr:colOff>
      <xdr:row>89</xdr:row>
      <xdr:rowOff>104321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3403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81341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2944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149377</xdr:rowOff>
    </xdr:from>
    <xdr:to>
      <xdr:col>68</xdr:col>
      <xdr:colOff>152400</xdr:colOff>
      <xdr:row>89</xdr:row>
      <xdr:rowOff>35379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23697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76502</xdr:rowOff>
    </xdr:from>
    <xdr:to>
      <xdr:col>81</xdr:col>
      <xdr:colOff>95250</xdr:colOff>
      <xdr:row>90</xdr:row>
      <xdr:rowOff>6652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143829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23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53521</xdr:rowOff>
    </xdr:from>
    <xdr:to>
      <xdr:col>77</xdr:col>
      <xdr:colOff>95250</xdr:colOff>
      <xdr:row>89</xdr:row>
      <xdr:rowOff>155121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139898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39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30541</xdr:rowOff>
    </xdr:from>
    <xdr:to>
      <xdr:col>73</xdr:col>
      <xdr:colOff>44450</xdr:colOff>
      <xdr:row>89</xdr:row>
      <xdr:rowOff>132141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116918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98577</xdr:rowOff>
    </xdr:from>
    <xdr:to>
      <xdr:col>64</xdr:col>
      <xdr:colOff>152400</xdr:colOff>
      <xdr:row>89</xdr:row>
      <xdr:rowOff>28727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13504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の地理的要因により、出張所やこども園、診療所などの出先機関が多く設置されていることや、原子燃料サイクル施設の立地に伴う特殊業務に対応するための人員配置等により、類似団体を大きく上回る数値となっている。今後も引き続き、適正な人員配置及び定員管理をはじめとする人事管理を適切に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158387</xdr:rowOff>
    </xdr:from>
    <xdr:to>
      <xdr:col>81</xdr:col>
      <xdr:colOff>44450</xdr:colOff>
      <xdr:row>66</xdr:row>
      <xdr:rowOff>171027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6179800" y="11474087"/>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168728</xdr:rowOff>
    </xdr:from>
    <xdr:to>
      <xdr:col>77</xdr:col>
      <xdr:colOff>44450</xdr:colOff>
      <xdr:row>66</xdr:row>
      <xdr:rowOff>171027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1484428"/>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140002</xdr:rowOff>
    </xdr:from>
    <xdr:to>
      <xdr:col>72</xdr:col>
      <xdr:colOff>203200</xdr:colOff>
      <xdr:row>66</xdr:row>
      <xdr:rowOff>168728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1455702"/>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111276</xdr:rowOff>
    </xdr:from>
    <xdr:to>
      <xdr:col>68</xdr:col>
      <xdr:colOff>152400</xdr:colOff>
      <xdr:row>66</xdr:row>
      <xdr:rowOff>140002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1426976"/>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107587</xdr:rowOff>
    </xdr:from>
    <xdr:to>
      <xdr:col>81</xdr:col>
      <xdr:colOff>95250</xdr:colOff>
      <xdr:row>67</xdr:row>
      <xdr:rowOff>37737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142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3464</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13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120227</xdr:rowOff>
    </xdr:from>
    <xdr:to>
      <xdr:col>77</xdr:col>
      <xdr:colOff>95250</xdr:colOff>
      <xdr:row>67</xdr:row>
      <xdr:rowOff>50377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35154</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152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117928</xdr:rowOff>
    </xdr:from>
    <xdr:to>
      <xdr:col>73</xdr:col>
      <xdr:colOff>44450</xdr:colOff>
      <xdr:row>67</xdr:row>
      <xdr:rowOff>48078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14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32855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152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89202</xdr:rowOff>
    </xdr:from>
    <xdr:to>
      <xdr:col>68</xdr:col>
      <xdr:colOff>203200</xdr:colOff>
      <xdr:row>67</xdr:row>
      <xdr:rowOff>19352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140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4129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149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60476</xdr:rowOff>
    </xdr:from>
    <xdr:to>
      <xdr:col>64</xdr:col>
      <xdr:colOff>152400</xdr:colOff>
      <xdr:row>66</xdr:row>
      <xdr:rowOff>162076</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13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146853</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146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実施している起債の新規借入抑制策により、起債償還額が年々減少しており、類似団体平均を下回る数値となっている。今後も起債については村長期事業整備計画及び村財政運営計画を基に慎重に検討していくこととし、数値の低減化を図る。</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108479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6179800" y="6411913"/>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108479</xdr:rowOff>
    </xdr:from>
    <xdr:to>
      <xdr:col>77</xdr:col>
      <xdr:colOff>44450</xdr:colOff>
      <xdr:row>37</xdr:row>
      <xdr:rowOff>168804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5290800" y="645212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168804</xdr:rowOff>
    </xdr:from>
    <xdr:to>
      <xdr:col>72</xdr:col>
      <xdr:colOff>203200</xdr:colOff>
      <xdr:row>38</xdr:row>
      <xdr:rowOff>47625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4401800" y="651245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47625</xdr:rowOff>
    </xdr:from>
    <xdr:to>
      <xdr:col>68</xdr:col>
      <xdr:colOff>152400</xdr:colOff>
      <xdr:row>38</xdr:row>
      <xdr:rowOff>77788</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3512800" y="65627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17463</xdr:rowOff>
    </xdr:from>
    <xdr:to>
      <xdr:col>81</xdr:col>
      <xdr:colOff>95250</xdr:colOff>
      <xdr:row>37</xdr:row>
      <xdr:rowOff>119063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33990</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20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57679</xdr:rowOff>
    </xdr:from>
    <xdr:to>
      <xdr:col>77</xdr:col>
      <xdr:colOff>95250</xdr:colOff>
      <xdr:row>37</xdr:row>
      <xdr:rowOff>159279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169456</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617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118004</xdr:rowOff>
    </xdr:from>
    <xdr:to>
      <xdr:col>73</xdr:col>
      <xdr:colOff>44450</xdr:colOff>
      <xdr:row>38</xdr:row>
      <xdr:rowOff>48154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4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58331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623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168275</xdr:rowOff>
    </xdr:from>
    <xdr:to>
      <xdr:col>68</xdr:col>
      <xdr:colOff>203200</xdr:colOff>
      <xdr:row>38</xdr:row>
      <xdr:rowOff>98425</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108602</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26988</xdr:rowOff>
    </xdr:from>
    <xdr:to>
      <xdr:col>64</xdr:col>
      <xdr:colOff>152400</xdr:colOff>
      <xdr:row>38</xdr:row>
      <xdr:rowOff>128588</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138765</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31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対し、充当可能財源等が上回っているため、将来負担比率は生じていない。今後、起債の残高は年々減少する見込みであるが、財政調整基金及び減債基金についても取崩しにより減少していることから、引き続き充当可能財源の確保に努めていく。</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の地理的要因により、出張所などの出先機関が多く設置されていることや、原子燃料サイクル施設の立地に伴う特殊業務に対応するための人員配置等により、県平均を上回る数値となっているが、類似団体内においては最小値寄りの数値となっている。今後も引き続き、適正な人員配置及び定員管理をはじめとする人事管理を適切に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3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2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や光熱水費高騰の影響を受けた需用費及び指定管理委託料等の増により、前年度数値及び類似団体内平均値を上回っている。今後、光熱水費の縮減及び指定管理委託料の精査を行い、数値の低減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52705</xdr:rowOff>
    </xdr:from>
    <xdr:to>
      <xdr:col>82</xdr:col>
      <xdr:colOff>107950</xdr:colOff>
      <xdr:row>20</xdr:row>
      <xdr:rowOff>161290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48170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52705</xdr:rowOff>
    </xdr:from>
    <xdr:to>
      <xdr:col>78</xdr:col>
      <xdr:colOff>69850</xdr:colOff>
      <xdr:row>20</xdr:row>
      <xdr:rowOff>52705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481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98425</xdr:rowOff>
    </xdr:from>
    <xdr:to>
      <xdr:col>73</xdr:col>
      <xdr:colOff>180975</xdr:colOff>
      <xdr:row>20</xdr:row>
      <xdr:rowOff>52705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35597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52705</xdr:rowOff>
    </xdr:from>
    <xdr:to>
      <xdr:col>69</xdr:col>
      <xdr:colOff>92075</xdr:colOff>
      <xdr:row>19</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3102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110490</xdr:rowOff>
    </xdr:from>
    <xdr:to>
      <xdr:col>82</xdr:col>
      <xdr:colOff>158750</xdr:colOff>
      <xdr:row>21</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5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19067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4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1905</xdr:rowOff>
    </xdr:from>
    <xdr:to>
      <xdr:col>78</xdr:col>
      <xdr:colOff>120650</xdr:colOff>
      <xdr:row>20</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4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88282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517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1905</xdr:rowOff>
    </xdr:from>
    <xdr:to>
      <xdr:col>74</xdr:col>
      <xdr:colOff>31750</xdr:colOff>
      <xdr:row>20</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4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88282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51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47625</xdr:rowOff>
    </xdr:from>
    <xdr:to>
      <xdr:col>69</xdr:col>
      <xdr:colOff>142875</xdr:colOff>
      <xdr:row>19</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134002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3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xdr:rowOff>
    </xdr:from>
    <xdr:to>
      <xdr:col>65</xdr:col>
      <xdr:colOff>53975</xdr:colOff>
      <xdr:row>19</xdr:row>
      <xdr:rowOff>103505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88282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4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類似団体平均を下回る数値となっており、今後も引き続き資格審査等の適正実施や各種手当への村独自加算制度の見直しを行うなどし、数値の上昇抑制を図っていく。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080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080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152400</xdr:rowOff>
    </xdr:from>
    <xdr:to>
      <xdr:col>24</xdr:col>
      <xdr:colOff>76200</xdr:colOff>
      <xdr:row>53</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及び令和３年度は大雪に伴う除排雪経費の増や特別会計繰出金の増などにより、令和元年度以前よりも高い数値となっているが、令和４年度及び令和５年度は除排雪経費が減となり、当該数値も減となっている。引き続き、物価高騰や光熱水費高騰の影響による特別会計繰出金の増額が見込まることから、精査を徹底し、数値の低減化を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124278</xdr:rowOff>
    </xdr:from>
    <xdr:to>
      <xdr:col>82</xdr:col>
      <xdr:colOff>107950</xdr:colOff>
      <xdr:row>55</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211128"/>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56</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615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143328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29028</xdr:rowOff>
    </xdr:from>
    <xdr:to>
      <xdr:col>69</xdr:col>
      <xdr:colOff>92075</xdr:colOff>
      <xdr:row>56</xdr:row>
      <xdr:rowOff>45357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2873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73478</xdr:rowOff>
    </xdr:from>
    <xdr:to>
      <xdr:col>82</xdr:col>
      <xdr:colOff>158750</xdr:colOff>
      <xdr:row>54</xdr:row>
      <xdr:rowOff>3628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90005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149678</xdr:rowOff>
    </xdr:from>
    <xdr:to>
      <xdr:col>65</xdr:col>
      <xdr:colOff>53975</xdr:colOff>
      <xdr:row>54</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90005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ついては、主に一部事務組合への負担金の増が要因となって前年度から数値が上昇している。近年、類似団体内平均値を大きく上回っている状況であることから、今後、負担金及び補助金の精査を徹底し、数値の低減化を図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31750</xdr:rowOff>
    </xdr:from>
    <xdr:to>
      <xdr:col>82</xdr:col>
      <xdr:colOff>107950</xdr:colOff>
      <xdr:row>38</xdr:row>
      <xdr:rowOff>165100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546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31750</xdr:rowOff>
    </xdr:from>
    <xdr:to>
      <xdr:col>78</xdr:col>
      <xdr:colOff>69850</xdr:colOff>
      <xdr:row>38</xdr:row>
      <xdr:rowOff>117475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546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117475</xdr:rowOff>
    </xdr:from>
    <xdr:to>
      <xdr:col>73</xdr:col>
      <xdr:colOff>180975</xdr:colOff>
      <xdr:row>39</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6325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146050</xdr:rowOff>
    </xdr:from>
    <xdr:to>
      <xdr:col>69</xdr:col>
      <xdr:colOff>92075</xdr:colOff>
      <xdr:row>39</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661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114300</xdr:rowOff>
    </xdr:from>
    <xdr:to>
      <xdr:col>82</xdr:col>
      <xdr:colOff>158750</xdr:colOff>
      <xdr:row>39</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86377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152400</xdr:rowOff>
    </xdr:from>
    <xdr:to>
      <xdr:col>78</xdr:col>
      <xdr:colOff>120650</xdr:colOff>
      <xdr:row>38</xdr:row>
      <xdr:rowOff>82550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67327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66675</xdr:rowOff>
    </xdr:from>
    <xdr:to>
      <xdr:col>74</xdr:col>
      <xdr:colOff>31750</xdr:colOff>
      <xdr:row>38</xdr:row>
      <xdr:rowOff>168275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153052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133350</xdr:rowOff>
    </xdr:from>
    <xdr:to>
      <xdr:col>69</xdr:col>
      <xdr:colOff>142875</xdr:colOff>
      <xdr:row>39</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95250</xdr:rowOff>
    </xdr:from>
    <xdr:to>
      <xdr:col>65</xdr:col>
      <xdr:colOff>53975</xdr:colOff>
      <xdr:row>39</xdr:row>
      <xdr:rowOff>25400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10177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実施している起債の新規借入制限策により、毎年度の起債償還額が年々減少しており、類似団体平均を下回る数値となっている。今後も、起債については村長期事業整備計画及び村財政運営計画を基に慎重に検討し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53848</xdr:rowOff>
    </xdr:from>
    <xdr:to>
      <xdr:col>24</xdr:col>
      <xdr:colOff>25400</xdr:colOff>
      <xdr:row>74</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7411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81280</xdr:rowOff>
    </xdr:from>
    <xdr:to>
      <xdr:col>19</xdr:col>
      <xdr:colOff>187325</xdr:colOff>
      <xdr:row>74</xdr:row>
      <xdr:rowOff>108712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7685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108712</xdr:rowOff>
    </xdr:from>
    <xdr:to>
      <xdr:col>15</xdr:col>
      <xdr:colOff>98425</xdr:colOff>
      <xdr:row>74</xdr:row>
      <xdr:rowOff>145288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796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145288</xdr:rowOff>
    </xdr:from>
    <xdr:to>
      <xdr:col>11</xdr:col>
      <xdr:colOff>9525</xdr:colOff>
      <xdr:row>75</xdr:row>
      <xdr:rowOff>5842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325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xdr:rowOff>
    </xdr:from>
    <xdr:to>
      <xdr:col>24</xdr:col>
      <xdr:colOff>76200</xdr:colOff>
      <xdr:row>74</xdr:row>
      <xdr:rowOff>104648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83075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57912</xdr:rowOff>
    </xdr:from>
    <xdr:to>
      <xdr:col>15</xdr:col>
      <xdr:colOff>149225</xdr:colOff>
      <xdr:row>74</xdr:row>
      <xdr:rowOff>159512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169689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94488</xdr:rowOff>
    </xdr:from>
    <xdr:to>
      <xdr:col>11</xdr:col>
      <xdr:colOff>60325</xdr:colOff>
      <xdr:row>75</xdr:row>
      <xdr:rowOff>24638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34815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126492</xdr:rowOff>
    </xdr:from>
    <xdr:to>
      <xdr:col>6</xdr:col>
      <xdr:colOff>171450</xdr:colOff>
      <xdr:row>75</xdr:row>
      <xdr:rowOff>56642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66819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及び令和３年度は大雪に伴う除排雪経費の増や特別会計繰出金の増、また、システム改修等の物件費の増により、過去と比較すると高い数値となっていた。令和５年度は主に物件費及び補助費等の増により、前年度よりも増となった。経常収支比率については、数値が高いほど財政の硬直化が危惧されることから、精査を徹底し、数値の低減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131572</xdr:rowOff>
    </xdr:from>
    <xdr:to>
      <xdr:col>82</xdr:col>
      <xdr:colOff>107950</xdr:colOff>
      <xdr:row>79</xdr:row>
      <xdr:rowOff>37846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046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131572</xdr:rowOff>
    </xdr:from>
    <xdr:to>
      <xdr:col>78</xdr:col>
      <xdr:colOff>69850</xdr:colOff>
      <xdr:row>80</xdr:row>
      <xdr:rowOff>26415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04672"/>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124713</xdr:rowOff>
    </xdr:from>
    <xdr:to>
      <xdr:col>73</xdr:col>
      <xdr:colOff>180975</xdr:colOff>
      <xdr:row>80</xdr:row>
      <xdr:rowOff>26415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6692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79</xdr:row>
      <xdr:rowOff>124713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94944"/>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158496</xdr:rowOff>
    </xdr:from>
    <xdr:to>
      <xdr:col>82</xdr:col>
      <xdr:colOff>158750</xdr:colOff>
      <xdr:row>79</xdr:row>
      <xdr:rowOff>88646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130573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80772</xdr:rowOff>
    </xdr:from>
    <xdr:to>
      <xdr:col>78</xdr:col>
      <xdr:colOff>120650</xdr:colOff>
      <xdr:row>79</xdr:row>
      <xdr:rowOff>10922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167149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147065</xdr:rowOff>
    </xdr:from>
    <xdr:to>
      <xdr:col>74</xdr:col>
      <xdr:colOff>31750</xdr:colOff>
      <xdr:row>80</xdr:row>
      <xdr:rowOff>77215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61992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73913</xdr:rowOff>
    </xdr:from>
    <xdr:to>
      <xdr:col>69</xdr:col>
      <xdr:colOff>142875</xdr:colOff>
      <xdr:row>80</xdr:row>
      <xdr:rowOff>4063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52598</xdr:rowOff>
    </xdr:from>
    <xdr:to>
      <xdr:col>29</xdr:col>
      <xdr:colOff>127000</xdr:colOff>
      <xdr:row>12</xdr:row>
      <xdr:rowOff>129303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57623"/>
          <a:ext cx="647700" cy="7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129303</xdr:rowOff>
    </xdr:from>
    <xdr:to>
      <xdr:col>26</xdr:col>
      <xdr:colOff>50800</xdr:colOff>
      <xdr:row>12</xdr:row>
      <xdr:rowOff>164129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34328"/>
          <a:ext cx="698500" cy="3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164129</xdr:rowOff>
    </xdr:from>
    <xdr:to>
      <xdr:col>22</xdr:col>
      <xdr:colOff>114300</xdr:colOff>
      <xdr:row>13</xdr:row>
      <xdr:rowOff>71566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69154"/>
          <a:ext cx="698500" cy="78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71566</xdr:rowOff>
    </xdr:from>
    <xdr:to>
      <xdr:col>18</xdr:col>
      <xdr:colOff>177800</xdr:colOff>
      <xdr:row>13</xdr:row>
      <xdr:rowOff>86242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48041"/>
          <a:ext cx="698500" cy="1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1798</xdr:rowOff>
    </xdr:from>
    <xdr:to>
      <xdr:col>29</xdr:col>
      <xdr:colOff>177800</xdr:colOff>
      <xdr:row>12</xdr:row>
      <xdr:rowOff>103398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06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119925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5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78503</xdr:rowOff>
    </xdr:from>
    <xdr:to>
      <xdr:col>26</xdr:col>
      <xdr:colOff>101600</xdr:colOff>
      <xdr:row>13</xdr:row>
      <xdr:rowOff>8653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83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18830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52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113329</xdr:rowOff>
    </xdr:from>
    <xdr:to>
      <xdr:col>22</xdr:col>
      <xdr:colOff>165100</xdr:colOff>
      <xdr:row>13</xdr:row>
      <xdr:rowOff>43479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1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53656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8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20766</xdr:rowOff>
    </xdr:from>
    <xdr:to>
      <xdr:col>19</xdr:col>
      <xdr:colOff>38100</xdr:colOff>
      <xdr:row>13</xdr:row>
      <xdr:rowOff>122366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9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132543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66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35442</xdr:rowOff>
    </xdr:from>
    <xdr:to>
      <xdr:col>15</xdr:col>
      <xdr:colOff>101600</xdr:colOff>
      <xdr:row>13</xdr:row>
      <xdr:rowOff>137042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11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147219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271612</xdr:rowOff>
    </xdr:from>
    <xdr:to>
      <xdr:col>29</xdr:col>
      <xdr:colOff>127000</xdr:colOff>
      <xdr:row>35</xdr:row>
      <xdr:rowOff>313241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81962"/>
          <a:ext cx="647700" cy="4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205364</xdr:rowOff>
    </xdr:from>
    <xdr:to>
      <xdr:col>26</xdr:col>
      <xdr:colOff>50800</xdr:colOff>
      <xdr:row>35</xdr:row>
      <xdr:rowOff>271612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15714"/>
          <a:ext cx="698500" cy="6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98013</xdr:rowOff>
    </xdr:from>
    <xdr:to>
      <xdr:col>22</xdr:col>
      <xdr:colOff>114300</xdr:colOff>
      <xdr:row>35</xdr:row>
      <xdr:rowOff>205364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08363"/>
          <a:ext cx="698500" cy="10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275384</xdr:rowOff>
    </xdr:from>
    <xdr:to>
      <xdr:col>18</xdr:col>
      <xdr:colOff>177800</xdr:colOff>
      <xdr:row>35</xdr:row>
      <xdr:rowOff>98013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42834"/>
          <a:ext cx="698500" cy="16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262441</xdr:rowOff>
    </xdr:from>
    <xdr:to>
      <xdr:col>29</xdr:col>
      <xdr:colOff>177800</xdr:colOff>
      <xdr:row>36</xdr:row>
      <xdr:rowOff>21141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72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234518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4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220812</xdr:rowOff>
    </xdr:from>
    <xdr:to>
      <xdr:col>26</xdr:col>
      <xdr:colOff>101600</xdr:colOff>
      <xdr:row>35</xdr:row>
      <xdr:rowOff>322412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1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307189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1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154564</xdr:rowOff>
    </xdr:from>
    <xdr:to>
      <xdr:col>22</xdr:col>
      <xdr:colOff>165100</xdr:colOff>
      <xdr:row>35</xdr:row>
      <xdr:rowOff>256164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6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266341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47213</xdr:rowOff>
    </xdr:from>
    <xdr:to>
      <xdr:col>19</xdr:col>
      <xdr:colOff>38100</xdr:colOff>
      <xdr:row>35</xdr:row>
      <xdr:rowOff>148813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5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158990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2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224584</xdr:rowOff>
    </xdr:from>
    <xdr:to>
      <xdr:col>15</xdr:col>
      <xdr:colOff>101600</xdr:colOff>
      <xdr:row>34</xdr:row>
      <xdr:rowOff>326185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9203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336361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6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165024</xdr:rowOff>
    </xdr:from>
    <xdr:to>
      <xdr:col>24</xdr:col>
      <xdr:colOff>63500</xdr:colOff>
      <xdr:row>30</xdr:row>
      <xdr:rowOff>56756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37074"/>
          <a:ext cx="838200" cy="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56756</xdr:rowOff>
    </xdr:from>
    <xdr:to>
      <xdr:col>19</xdr:col>
      <xdr:colOff>177800</xdr:colOff>
      <xdr:row>30</xdr:row>
      <xdr:rowOff>77851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00256"/>
          <a:ext cx="889000" cy="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76975</xdr:rowOff>
    </xdr:from>
    <xdr:to>
      <xdr:col>15</xdr:col>
      <xdr:colOff>50800</xdr:colOff>
      <xdr:row>30</xdr:row>
      <xdr:rowOff>77851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22047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76975</xdr:rowOff>
    </xdr:from>
    <xdr:to>
      <xdr:col>10</xdr:col>
      <xdr:colOff>114300</xdr:colOff>
      <xdr:row>30</xdr:row>
      <xdr:rowOff>133007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220475"/>
          <a:ext cx="889000" cy="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114224</xdr:rowOff>
    </xdr:from>
    <xdr:to>
      <xdr:col>24</xdr:col>
      <xdr:colOff>114300</xdr:colOff>
      <xdr:row>30</xdr:row>
      <xdr:rowOff>44374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0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67251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3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5956</xdr:rowOff>
    </xdr:from>
    <xdr:to>
      <xdr:col>20</xdr:col>
      <xdr:colOff>38100</xdr:colOff>
      <xdr:row>30</xdr:row>
      <xdr:rowOff>107556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1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124083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2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27051</xdr:rowOff>
    </xdr:from>
    <xdr:to>
      <xdr:col>15</xdr:col>
      <xdr:colOff>101600</xdr:colOff>
      <xdr:row>30</xdr:row>
      <xdr:rowOff>128651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1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145178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494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26175</xdr:rowOff>
    </xdr:from>
    <xdr:to>
      <xdr:col>10</xdr:col>
      <xdr:colOff>165100</xdr:colOff>
      <xdr:row>30</xdr:row>
      <xdr:rowOff>127775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16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144302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494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82207</xdr:rowOff>
    </xdr:from>
    <xdr:to>
      <xdr:col>6</xdr:col>
      <xdr:colOff>38100</xdr:colOff>
      <xdr:row>31</xdr:row>
      <xdr:rowOff>12357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22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28884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00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165688</xdr:rowOff>
    </xdr:from>
    <xdr:to>
      <xdr:col>24</xdr:col>
      <xdr:colOff>63500</xdr:colOff>
      <xdr:row>51</xdr:row>
      <xdr:rowOff>103619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8738188"/>
          <a:ext cx="838200" cy="10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103619</xdr:rowOff>
    </xdr:from>
    <xdr:to>
      <xdr:col>19</xdr:col>
      <xdr:colOff>177800</xdr:colOff>
      <xdr:row>52</xdr:row>
      <xdr:rowOff>124441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8847569"/>
          <a:ext cx="889000" cy="19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124441</xdr:rowOff>
    </xdr:from>
    <xdr:to>
      <xdr:col>15</xdr:col>
      <xdr:colOff>50800</xdr:colOff>
      <xdr:row>52</xdr:row>
      <xdr:rowOff>140667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039841"/>
          <a:ext cx="889000" cy="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140667</xdr:rowOff>
    </xdr:from>
    <xdr:to>
      <xdr:col>10</xdr:col>
      <xdr:colOff>114300</xdr:colOff>
      <xdr:row>52</xdr:row>
      <xdr:rowOff>150235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056067"/>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114888</xdr:rowOff>
    </xdr:from>
    <xdr:to>
      <xdr:col>24</xdr:col>
      <xdr:colOff>114300</xdr:colOff>
      <xdr:row>51</xdr:row>
      <xdr:rowOff>45038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6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67915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64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52819</xdr:rowOff>
    </xdr:from>
    <xdr:to>
      <xdr:col>20</xdr:col>
      <xdr:colOff>38100</xdr:colOff>
      <xdr:row>51</xdr:row>
      <xdr:rowOff>154419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87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170946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5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73641</xdr:rowOff>
    </xdr:from>
    <xdr:to>
      <xdr:col>15</xdr:col>
      <xdr:colOff>101600</xdr:colOff>
      <xdr:row>53</xdr:row>
      <xdr:rowOff>3791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89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20318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76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89867</xdr:rowOff>
    </xdr:from>
    <xdr:to>
      <xdr:col>10</xdr:col>
      <xdr:colOff>165100</xdr:colOff>
      <xdr:row>53</xdr:row>
      <xdr:rowOff>20017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0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36544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78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99435</xdr:rowOff>
    </xdr:from>
    <xdr:to>
      <xdr:col>6</xdr:col>
      <xdr:colOff>38100</xdr:colOff>
      <xdr:row>53</xdr:row>
      <xdr:rowOff>29585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01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46112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79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80218</xdr:rowOff>
    </xdr:from>
    <xdr:to>
      <xdr:col>24</xdr:col>
      <xdr:colOff>62865</xdr:colOff>
      <xdr:row>78</xdr:row>
      <xdr:rowOff>118875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596068"/>
          <a:ext cx="1270" cy="89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122702</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95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118875</xdr:rowOff>
    </xdr:from>
    <xdr:to>
      <xdr:col>24</xdr:col>
      <xdr:colOff>152400</xdr:colOff>
      <xdr:row>78</xdr:row>
      <xdr:rowOff>118875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26895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3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80218</xdr:rowOff>
    </xdr:from>
    <xdr:to>
      <xdr:col>24</xdr:col>
      <xdr:colOff>152400</xdr:colOff>
      <xdr:row>73</xdr:row>
      <xdr:rowOff>80218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59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26543</xdr:rowOff>
    </xdr:from>
    <xdr:to>
      <xdr:col>24</xdr:col>
      <xdr:colOff>63500</xdr:colOff>
      <xdr:row>75</xdr:row>
      <xdr:rowOff>39276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370943"/>
          <a:ext cx="838200" cy="52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29357</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3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50930</xdr:rowOff>
    </xdr:from>
    <xdr:to>
      <xdr:col>24</xdr:col>
      <xdr:colOff>114300</xdr:colOff>
      <xdr:row>77</xdr:row>
      <xdr:rowOff>152530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5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46614</xdr:rowOff>
    </xdr:from>
    <xdr:to>
      <xdr:col>19</xdr:col>
      <xdr:colOff>177800</xdr:colOff>
      <xdr:row>72</xdr:row>
      <xdr:rowOff>26543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048114"/>
          <a:ext cx="889000" cy="3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52805</xdr:rowOff>
    </xdr:from>
    <xdr:to>
      <xdr:col>20</xdr:col>
      <xdr:colOff>38100</xdr:colOff>
      <xdr:row>77</xdr:row>
      <xdr:rowOff>154405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5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145532</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46614</xdr:rowOff>
    </xdr:from>
    <xdr:to>
      <xdr:col>15</xdr:col>
      <xdr:colOff>50800</xdr:colOff>
      <xdr:row>71</xdr:row>
      <xdr:rowOff>143289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048114"/>
          <a:ext cx="889000" cy="26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35658</xdr:rowOff>
    </xdr:from>
    <xdr:to>
      <xdr:col>15</xdr:col>
      <xdr:colOff>101600</xdr:colOff>
      <xdr:row>77</xdr:row>
      <xdr:rowOff>137258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128385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3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143289</xdr:rowOff>
    </xdr:from>
    <xdr:to>
      <xdr:col>10</xdr:col>
      <xdr:colOff>114300</xdr:colOff>
      <xdr:row>75</xdr:row>
      <xdr:rowOff>40670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316239"/>
          <a:ext cx="889000" cy="58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36871</xdr:rowOff>
    </xdr:from>
    <xdr:to>
      <xdr:col>10</xdr:col>
      <xdr:colOff>165100</xdr:colOff>
      <xdr:row>77</xdr:row>
      <xdr:rowOff>138471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129598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120058</xdr:rowOff>
    </xdr:from>
    <xdr:to>
      <xdr:col>6</xdr:col>
      <xdr:colOff>38100</xdr:colOff>
      <xdr:row>78</xdr:row>
      <xdr:rowOff>50208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41335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159926</xdr:rowOff>
    </xdr:from>
    <xdr:to>
      <xdr:col>24</xdr:col>
      <xdr:colOff>114300</xdr:colOff>
      <xdr:row>75</xdr:row>
      <xdr:rowOff>90076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84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11353</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69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147193</xdr:rowOff>
    </xdr:from>
    <xdr:to>
      <xdr:col>20</xdr:col>
      <xdr:colOff>38100</xdr:colOff>
      <xdr:row>72</xdr:row>
      <xdr:rowOff>77343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3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93870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0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167264</xdr:rowOff>
    </xdr:from>
    <xdr:to>
      <xdr:col>15</xdr:col>
      <xdr:colOff>101600</xdr:colOff>
      <xdr:row>70</xdr:row>
      <xdr:rowOff>97414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19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113941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17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92489</xdr:rowOff>
    </xdr:from>
    <xdr:to>
      <xdr:col>10</xdr:col>
      <xdr:colOff>165100</xdr:colOff>
      <xdr:row>72</xdr:row>
      <xdr:rowOff>22639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2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39166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0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161320</xdr:rowOff>
    </xdr:from>
    <xdr:to>
      <xdr:col>6</xdr:col>
      <xdr:colOff>38100</xdr:colOff>
      <xdr:row>75</xdr:row>
      <xdr:rowOff>91470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107997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43394</xdr:rowOff>
    </xdr:from>
    <xdr:to>
      <xdr:col>24</xdr:col>
      <xdr:colOff>63500</xdr:colOff>
      <xdr:row>95</xdr:row>
      <xdr:rowOff>164863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31144"/>
          <a:ext cx="838200" cy="12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164863</xdr:rowOff>
    </xdr:from>
    <xdr:to>
      <xdr:col>19</xdr:col>
      <xdr:colOff>177800</xdr:colOff>
      <xdr:row>96</xdr:row>
      <xdr:rowOff>60947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52613"/>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60947</xdr:rowOff>
    </xdr:from>
    <xdr:to>
      <xdr:col>15</xdr:col>
      <xdr:colOff>50800</xdr:colOff>
      <xdr:row>97</xdr:row>
      <xdr:rowOff>110603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20147"/>
          <a:ext cx="889000" cy="22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110603</xdr:rowOff>
    </xdr:from>
    <xdr:to>
      <xdr:col>10</xdr:col>
      <xdr:colOff>114300</xdr:colOff>
      <xdr:row>97</xdr:row>
      <xdr:rowOff>130034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4125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164044</xdr:rowOff>
    </xdr:from>
    <xdr:to>
      <xdr:col>24</xdr:col>
      <xdr:colOff>114300</xdr:colOff>
      <xdr:row>95</xdr:row>
      <xdr:rowOff>94194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15471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3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114063</xdr:rowOff>
    </xdr:from>
    <xdr:to>
      <xdr:col>20</xdr:col>
      <xdr:colOff>38100</xdr:colOff>
      <xdr:row>96</xdr:row>
      <xdr:rowOff>44213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0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60740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17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10147</xdr:rowOff>
    </xdr:from>
    <xdr:to>
      <xdr:col>15</xdr:col>
      <xdr:colOff>101600</xdr:colOff>
      <xdr:row>96</xdr:row>
      <xdr:rowOff>111747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59803</xdr:rowOff>
    </xdr:from>
    <xdr:to>
      <xdr:col>10</xdr:col>
      <xdr:colOff>165100</xdr:colOff>
      <xdr:row>97</xdr:row>
      <xdr:rowOff>161403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152530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79234</xdr:rowOff>
    </xdr:from>
    <xdr:to>
      <xdr:col>6</xdr:col>
      <xdr:colOff>38100</xdr:colOff>
      <xdr:row>98</xdr:row>
      <xdr:rowOff>9384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0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9440</xdr:rowOff>
    </xdr:from>
    <xdr:to>
      <xdr:col>55</xdr:col>
      <xdr:colOff>0</xdr:colOff>
      <xdr:row>33</xdr:row>
      <xdr:rowOff>35218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667290"/>
          <a:ext cx="8382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8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170763</xdr:rowOff>
    </xdr:from>
    <xdr:to>
      <xdr:col>50</xdr:col>
      <xdr:colOff>114300</xdr:colOff>
      <xdr:row>33</xdr:row>
      <xdr:rowOff>35218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657163"/>
          <a:ext cx="889000" cy="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38895</xdr:rowOff>
    </xdr:from>
    <xdr:to>
      <xdr:col>45</xdr:col>
      <xdr:colOff>177800</xdr:colOff>
      <xdr:row>32</xdr:row>
      <xdr:rowOff>170763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82395"/>
          <a:ext cx="889000" cy="47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38895</xdr:rowOff>
    </xdr:from>
    <xdr:to>
      <xdr:col>41</xdr:col>
      <xdr:colOff>50800</xdr:colOff>
      <xdr:row>33</xdr:row>
      <xdr:rowOff>84314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82395"/>
          <a:ext cx="889000" cy="55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72257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130090</xdr:rowOff>
    </xdr:from>
    <xdr:to>
      <xdr:col>55</xdr:col>
      <xdr:colOff>50800</xdr:colOff>
      <xdr:row>33</xdr:row>
      <xdr:rowOff>60240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6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152967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46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155868</xdr:rowOff>
    </xdr:from>
    <xdr:to>
      <xdr:col>50</xdr:col>
      <xdr:colOff>165100</xdr:colOff>
      <xdr:row>33</xdr:row>
      <xdr:rowOff>86018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64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102545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119963</xdr:rowOff>
    </xdr:from>
    <xdr:to>
      <xdr:col>46</xdr:col>
      <xdr:colOff>38100</xdr:colOff>
      <xdr:row>33</xdr:row>
      <xdr:rowOff>50113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6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66640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38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159545</xdr:rowOff>
    </xdr:from>
    <xdr:to>
      <xdr:col>41</xdr:col>
      <xdr:colOff>101600</xdr:colOff>
      <xdr:row>30</xdr:row>
      <xdr:rowOff>89695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106222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0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33514</xdr:rowOff>
    </xdr:from>
    <xdr:to>
      <xdr:col>36</xdr:col>
      <xdr:colOff>165100</xdr:colOff>
      <xdr:row>33</xdr:row>
      <xdr:rowOff>135114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6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151641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46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89065</xdr:rowOff>
    </xdr:from>
    <xdr:to>
      <xdr:col>54</xdr:col>
      <xdr:colOff>189865</xdr:colOff>
      <xdr:row>59</xdr:row>
      <xdr:rowOff>37019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004465"/>
          <a:ext cx="1270" cy="114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40846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5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37019</xdr:rowOff>
    </xdr:from>
    <xdr:to>
      <xdr:col>55</xdr:col>
      <xdr:colOff>88900</xdr:colOff>
      <xdr:row>59</xdr:row>
      <xdr:rowOff>37019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5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35742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7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89065</xdr:rowOff>
    </xdr:from>
    <xdr:to>
      <xdr:col>55</xdr:col>
      <xdr:colOff>88900</xdr:colOff>
      <xdr:row>52</xdr:row>
      <xdr:rowOff>89065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00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86564</xdr:rowOff>
    </xdr:from>
    <xdr:to>
      <xdr:col>55</xdr:col>
      <xdr:colOff>0</xdr:colOff>
      <xdr:row>53</xdr:row>
      <xdr:rowOff>155098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173414"/>
          <a:ext cx="838200" cy="6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48791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21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70364</xdr:rowOff>
    </xdr:from>
    <xdr:to>
      <xdr:col>55</xdr:col>
      <xdr:colOff>50800</xdr:colOff>
      <xdr:row>58</xdr:row>
      <xdr:rowOff>514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4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5868</xdr:rowOff>
    </xdr:from>
    <xdr:to>
      <xdr:col>50</xdr:col>
      <xdr:colOff>114300</xdr:colOff>
      <xdr:row>53</xdr:row>
      <xdr:rowOff>86564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8578368"/>
          <a:ext cx="889000" cy="59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80713</xdr:rowOff>
    </xdr:from>
    <xdr:to>
      <xdr:col>50</xdr:col>
      <xdr:colOff>165100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1990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94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5868</xdr:rowOff>
    </xdr:from>
    <xdr:to>
      <xdr:col>45</xdr:col>
      <xdr:colOff>177800</xdr:colOff>
      <xdr:row>51</xdr:row>
      <xdr:rowOff>72684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8578368"/>
          <a:ext cx="889000" cy="23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110317</xdr:rowOff>
    </xdr:from>
    <xdr:to>
      <xdr:col>46</xdr:col>
      <xdr:colOff>38100</xdr:colOff>
      <xdr:row>58</xdr:row>
      <xdr:rowOff>40467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31594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9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72684</xdr:rowOff>
    </xdr:from>
    <xdr:to>
      <xdr:col>41</xdr:col>
      <xdr:colOff>50800</xdr:colOff>
      <xdr:row>54</xdr:row>
      <xdr:rowOff>7338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8816634"/>
          <a:ext cx="889000" cy="44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81402</xdr:rowOff>
    </xdr:from>
    <xdr:to>
      <xdr:col>41</xdr:col>
      <xdr:colOff>101600</xdr:colOff>
      <xdr:row>58</xdr:row>
      <xdr:rowOff>11552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2679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85661</xdr:rowOff>
    </xdr:from>
    <xdr:to>
      <xdr:col>36</xdr:col>
      <xdr:colOff>165100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6938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104298</xdr:rowOff>
    </xdr:from>
    <xdr:to>
      <xdr:col>55</xdr:col>
      <xdr:colOff>50800</xdr:colOff>
      <xdr:row>54</xdr:row>
      <xdr:rowOff>34448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1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127175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04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35764</xdr:rowOff>
    </xdr:from>
    <xdr:to>
      <xdr:col>50</xdr:col>
      <xdr:colOff>165100</xdr:colOff>
      <xdr:row>53</xdr:row>
      <xdr:rowOff>137364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1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153891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89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126518</xdr:rowOff>
    </xdr:from>
    <xdr:to>
      <xdr:col>46</xdr:col>
      <xdr:colOff>38100</xdr:colOff>
      <xdr:row>50</xdr:row>
      <xdr:rowOff>56668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852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73195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30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21884</xdr:rowOff>
    </xdr:from>
    <xdr:to>
      <xdr:col>41</xdr:col>
      <xdr:colOff>101600</xdr:colOff>
      <xdr:row>51</xdr:row>
      <xdr:rowOff>123484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140011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54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127988</xdr:rowOff>
    </xdr:from>
    <xdr:to>
      <xdr:col>36</xdr:col>
      <xdr:colOff>165100</xdr:colOff>
      <xdr:row>54</xdr:row>
      <xdr:rowOff>58138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2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74665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99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34013</xdr:rowOff>
    </xdr:from>
    <xdr:to>
      <xdr:col>55</xdr:col>
      <xdr:colOff>0</xdr:colOff>
      <xdr:row>75</xdr:row>
      <xdr:rowOff>112960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892763"/>
          <a:ext cx="838200" cy="7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76115</xdr:rowOff>
    </xdr:from>
    <xdr:to>
      <xdr:col>50</xdr:col>
      <xdr:colOff>114300</xdr:colOff>
      <xdr:row>75</xdr:row>
      <xdr:rowOff>112960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2763415"/>
          <a:ext cx="889000" cy="20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66070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68691</xdr:rowOff>
    </xdr:from>
    <xdr:to>
      <xdr:col>45</xdr:col>
      <xdr:colOff>177800</xdr:colOff>
      <xdr:row>74</xdr:row>
      <xdr:rowOff>76115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413091"/>
          <a:ext cx="889000" cy="3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68691</xdr:rowOff>
    </xdr:from>
    <xdr:to>
      <xdr:col>41</xdr:col>
      <xdr:colOff>50800</xdr:colOff>
      <xdr:row>75</xdr:row>
      <xdr:rowOff>123281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413091"/>
          <a:ext cx="889000" cy="56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154663</xdr:rowOff>
    </xdr:from>
    <xdr:to>
      <xdr:col>55</xdr:col>
      <xdr:colOff>50800</xdr:colOff>
      <xdr:row>75</xdr:row>
      <xdr:rowOff>84813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8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6090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69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62160</xdr:rowOff>
    </xdr:from>
    <xdr:to>
      <xdr:col>50</xdr:col>
      <xdr:colOff>165100</xdr:colOff>
      <xdr:row>75</xdr:row>
      <xdr:rowOff>163761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920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8837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25315</xdr:rowOff>
    </xdr:from>
    <xdr:to>
      <xdr:col>46</xdr:col>
      <xdr:colOff>38100</xdr:colOff>
      <xdr:row>74</xdr:row>
      <xdr:rowOff>126915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71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143442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4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17891</xdr:rowOff>
    </xdr:from>
    <xdr:to>
      <xdr:col>41</xdr:col>
      <xdr:colOff>101600</xdr:colOff>
      <xdr:row>72</xdr:row>
      <xdr:rowOff>119491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3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136018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13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72481</xdr:rowOff>
    </xdr:from>
    <xdr:to>
      <xdr:col>36</xdr:col>
      <xdr:colOff>165100</xdr:colOff>
      <xdr:row>76</xdr:row>
      <xdr:rowOff>2631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19158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70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121484</xdr:rowOff>
    </xdr:from>
    <xdr:to>
      <xdr:col>54</xdr:col>
      <xdr:colOff>189865</xdr:colOff>
      <xdr:row>99</xdr:row>
      <xdr:rowOff>1698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6237784"/>
          <a:ext cx="1270" cy="737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5525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7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1698</xdr:rowOff>
    </xdr:from>
    <xdr:to>
      <xdr:col>55</xdr:col>
      <xdr:colOff>88900</xdr:colOff>
      <xdr:row>99</xdr:row>
      <xdr:rowOff>1698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5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68161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601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121484</xdr:rowOff>
    </xdr:from>
    <xdr:to>
      <xdr:col>55</xdr:col>
      <xdr:colOff>88900</xdr:colOff>
      <xdr:row>94</xdr:row>
      <xdr:rowOff>121484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23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144703</xdr:rowOff>
    </xdr:from>
    <xdr:to>
      <xdr:col>55</xdr:col>
      <xdr:colOff>0</xdr:colOff>
      <xdr:row>94</xdr:row>
      <xdr:rowOff>121484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089553"/>
          <a:ext cx="838200" cy="14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89002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19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110575</xdr:rowOff>
    </xdr:from>
    <xdr:to>
      <xdr:col>55</xdr:col>
      <xdr:colOff>50800</xdr:colOff>
      <xdr:row>98</xdr:row>
      <xdr:rowOff>40725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4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114317</xdr:rowOff>
    </xdr:from>
    <xdr:to>
      <xdr:col>50</xdr:col>
      <xdr:colOff>114300</xdr:colOff>
      <xdr:row>93</xdr:row>
      <xdr:rowOff>144703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5544817"/>
          <a:ext cx="889000" cy="54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131545</xdr:rowOff>
    </xdr:from>
    <xdr:to>
      <xdr:col>50</xdr:col>
      <xdr:colOff>165100</xdr:colOff>
      <xdr:row>98</xdr:row>
      <xdr:rowOff>61695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52822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5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114317</xdr:rowOff>
    </xdr:from>
    <xdr:to>
      <xdr:col>45</xdr:col>
      <xdr:colOff>177800</xdr:colOff>
      <xdr:row>94</xdr:row>
      <xdr:rowOff>87647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5544817"/>
          <a:ext cx="889000" cy="65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152478</xdr:rowOff>
    </xdr:from>
    <xdr:to>
      <xdr:col>46</xdr:col>
      <xdr:colOff>38100</xdr:colOff>
      <xdr:row>98</xdr:row>
      <xdr:rowOff>82628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73755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87647</xdr:rowOff>
    </xdr:from>
    <xdr:to>
      <xdr:col>41</xdr:col>
      <xdr:colOff>50800</xdr:colOff>
      <xdr:row>94</xdr:row>
      <xdr:rowOff>102389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203947"/>
          <a:ext cx="889000" cy="1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132792</xdr:rowOff>
    </xdr:from>
    <xdr:to>
      <xdr:col>41</xdr:col>
      <xdr:colOff>101600</xdr:colOff>
      <xdr:row>98</xdr:row>
      <xdr:rowOff>62942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54069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140357</xdr:rowOff>
    </xdr:from>
    <xdr:to>
      <xdr:col>36</xdr:col>
      <xdr:colOff>165100</xdr:colOff>
      <xdr:row>98</xdr:row>
      <xdr:rowOff>70507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61634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70684</xdr:rowOff>
    </xdr:from>
    <xdr:to>
      <xdr:col>55</xdr:col>
      <xdr:colOff>50800</xdr:colOff>
      <xdr:row>95</xdr:row>
      <xdr:rowOff>834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23711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93903</xdr:rowOff>
    </xdr:from>
    <xdr:to>
      <xdr:col>50</xdr:col>
      <xdr:colOff>165100</xdr:colOff>
      <xdr:row>94</xdr:row>
      <xdr:rowOff>24053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0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40580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81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63517</xdr:rowOff>
    </xdr:from>
    <xdr:to>
      <xdr:col>46</xdr:col>
      <xdr:colOff>38100</xdr:colOff>
      <xdr:row>90</xdr:row>
      <xdr:rowOff>165117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49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10194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26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36847</xdr:rowOff>
    </xdr:from>
    <xdr:to>
      <xdr:col>41</xdr:col>
      <xdr:colOff>101600</xdr:colOff>
      <xdr:row>94</xdr:row>
      <xdr:rowOff>138447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1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154974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9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51589</xdr:rowOff>
    </xdr:from>
    <xdr:to>
      <xdr:col>36</xdr:col>
      <xdr:colOff>165100</xdr:colOff>
      <xdr:row>94</xdr:row>
      <xdr:rowOff>153189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169716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9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129157</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4257"/>
          <a:ext cx="889000"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129157</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4257"/>
          <a:ext cx="889000"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78357</xdr:rowOff>
    </xdr:from>
    <xdr:to>
      <xdr:col>76</xdr:col>
      <xdr:colOff>165100</xdr:colOff>
      <xdr:row>39</xdr:row>
      <xdr:rowOff>8507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171084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124814</xdr:rowOff>
    </xdr:from>
    <xdr:to>
      <xdr:col>85</xdr:col>
      <xdr:colOff>127000</xdr:colOff>
      <xdr:row>77</xdr:row>
      <xdr:rowOff>156127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26464"/>
          <a:ext cx="838200" cy="3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114184</xdr:rowOff>
    </xdr:from>
    <xdr:to>
      <xdr:col>81</xdr:col>
      <xdr:colOff>50800</xdr:colOff>
      <xdr:row>77</xdr:row>
      <xdr:rowOff>124814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15834"/>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90066</xdr:rowOff>
    </xdr:from>
    <xdr:to>
      <xdr:col>76</xdr:col>
      <xdr:colOff>114300</xdr:colOff>
      <xdr:row>77</xdr:row>
      <xdr:rowOff>114184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91716"/>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56257</xdr:rowOff>
    </xdr:from>
    <xdr:to>
      <xdr:col>71</xdr:col>
      <xdr:colOff>177800</xdr:colOff>
      <xdr:row>77</xdr:row>
      <xdr:rowOff>90066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57907"/>
          <a:ext cx="889000" cy="3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105327</xdr:rowOff>
    </xdr:from>
    <xdr:to>
      <xdr:col>85</xdr:col>
      <xdr:colOff>177800</xdr:colOff>
      <xdr:row>78</xdr:row>
      <xdr:rowOff>35477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20254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74014</xdr:rowOff>
    </xdr:from>
    <xdr:to>
      <xdr:col>81</xdr:col>
      <xdr:colOff>101600</xdr:colOff>
      <xdr:row>78</xdr:row>
      <xdr:rowOff>4164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166741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63384</xdr:rowOff>
    </xdr:from>
    <xdr:to>
      <xdr:col>76</xdr:col>
      <xdr:colOff>165100</xdr:colOff>
      <xdr:row>77</xdr:row>
      <xdr:rowOff>164984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156111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5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39266</xdr:rowOff>
    </xdr:from>
    <xdr:to>
      <xdr:col>72</xdr:col>
      <xdr:colOff>38100</xdr:colOff>
      <xdr:row>77</xdr:row>
      <xdr:rowOff>140866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131993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3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5457</xdr:rowOff>
    </xdr:from>
    <xdr:to>
      <xdr:col>67</xdr:col>
      <xdr:colOff>101600</xdr:colOff>
      <xdr:row>77</xdr:row>
      <xdr:rowOff>107057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98184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87178</xdr:rowOff>
    </xdr:from>
    <xdr:to>
      <xdr:col>85</xdr:col>
      <xdr:colOff>127000</xdr:colOff>
      <xdr:row>95</xdr:row>
      <xdr:rowOff>135818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203478"/>
          <a:ext cx="838200" cy="2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87178</xdr:rowOff>
    </xdr:from>
    <xdr:to>
      <xdr:col>81</xdr:col>
      <xdr:colOff>50800</xdr:colOff>
      <xdr:row>96</xdr:row>
      <xdr:rowOff>126921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203478"/>
          <a:ext cx="889000" cy="38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126921</xdr:rowOff>
    </xdr:from>
    <xdr:to>
      <xdr:col>76</xdr:col>
      <xdr:colOff>114300</xdr:colOff>
      <xdr:row>98</xdr:row>
      <xdr:rowOff>72163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86121"/>
          <a:ext cx="889000" cy="2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153777</xdr:rowOff>
    </xdr:from>
    <xdr:to>
      <xdr:col>71</xdr:col>
      <xdr:colOff>177800</xdr:colOff>
      <xdr:row>98</xdr:row>
      <xdr:rowOff>72163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441527"/>
          <a:ext cx="889000" cy="4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85018</xdr:rowOff>
    </xdr:from>
    <xdr:to>
      <xdr:col>85</xdr:col>
      <xdr:colOff>177800</xdr:colOff>
      <xdr:row>96</xdr:row>
      <xdr:rowOff>15168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37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107895</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2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36378</xdr:rowOff>
    </xdr:from>
    <xdr:to>
      <xdr:col>81</xdr:col>
      <xdr:colOff>101600</xdr:colOff>
      <xdr:row>94</xdr:row>
      <xdr:rowOff>137978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1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154505</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592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76121</xdr:rowOff>
    </xdr:from>
    <xdr:to>
      <xdr:col>76</xdr:col>
      <xdr:colOff>165100</xdr:colOff>
      <xdr:row>97</xdr:row>
      <xdr:rowOff>6271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22798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1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21363</xdr:rowOff>
    </xdr:from>
    <xdr:to>
      <xdr:col>72</xdr:col>
      <xdr:colOff>38100</xdr:colOff>
      <xdr:row>98</xdr:row>
      <xdr:rowOff>122963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114090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102977</xdr:rowOff>
    </xdr:from>
    <xdr:to>
      <xdr:col>67</xdr:col>
      <xdr:colOff>101600</xdr:colOff>
      <xdr:row>96</xdr:row>
      <xdr:rowOff>33127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39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49654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16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106706</xdr:rowOff>
    </xdr:from>
    <xdr:to>
      <xdr:col>116</xdr:col>
      <xdr:colOff>63500</xdr:colOff>
      <xdr:row>35</xdr:row>
      <xdr:rowOff>112878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5421656"/>
          <a:ext cx="838200" cy="69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124439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68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112878</xdr:rowOff>
    </xdr:from>
    <xdr:to>
      <xdr:col>111</xdr:col>
      <xdr:colOff>177800</xdr:colOff>
      <xdr:row>36</xdr:row>
      <xdr:rowOff>26886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113628"/>
          <a:ext cx="8890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85920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26886</xdr:rowOff>
    </xdr:from>
    <xdr:to>
      <xdr:col>107</xdr:col>
      <xdr:colOff>50800</xdr:colOff>
      <xdr:row>36</xdr:row>
      <xdr:rowOff>50774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199086"/>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90720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50774</xdr:rowOff>
    </xdr:from>
    <xdr:to>
      <xdr:col>102</xdr:col>
      <xdr:colOff>114300</xdr:colOff>
      <xdr:row>36</xdr:row>
      <xdr:rowOff>142901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222974"/>
          <a:ext cx="889000" cy="9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100436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1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132211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64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55906</xdr:rowOff>
    </xdr:from>
    <xdr:to>
      <xdr:col>116</xdr:col>
      <xdr:colOff>114300</xdr:colOff>
      <xdr:row>31</xdr:row>
      <xdr:rowOff>157506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3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78783</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22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62078</xdr:rowOff>
    </xdr:from>
    <xdr:to>
      <xdr:col>112</xdr:col>
      <xdr:colOff>38100</xdr:colOff>
      <xdr:row>35</xdr:row>
      <xdr:rowOff>163678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0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8755</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8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147536</xdr:rowOff>
    </xdr:from>
    <xdr:to>
      <xdr:col>107</xdr:col>
      <xdr:colOff>101600</xdr:colOff>
      <xdr:row>36</xdr:row>
      <xdr:rowOff>77686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1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94213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592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171424</xdr:rowOff>
    </xdr:from>
    <xdr:to>
      <xdr:col>102</xdr:col>
      <xdr:colOff>165100</xdr:colOff>
      <xdr:row>36</xdr:row>
      <xdr:rowOff>101574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1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118101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9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92101</xdr:rowOff>
    </xdr:from>
    <xdr:to>
      <xdr:col>98</xdr:col>
      <xdr:colOff>38100</xdr:colOff>
      <xdr:row>37</xdr:row>
      <xdr:rowOff>22251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2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38778</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389111" y="60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18411</xdr:rowOff>
    </xdr:from>
    <xdr:to>
      <xdr:col>116</xdr:col>
      <xdr:colOff>63500</xdr:colOff>
      <xdr:row>57</xdr:row>
      <xdr:rowOff>45549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791061"/>
          <a:ext cx="8382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29641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97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18411</xdr:rowOff>
    </xdr:from>
    <xdr:to>
      <xdr:col>111</xdr:col>
      <xdr:colOff>177800</xdr:colOff>
      <xdr:row>57</xdr:row>
      <xdr:rowOff>24551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791061"/>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24551</xdr:rowOff>
    </xdr:from>
    <xdr:to>
      <xdr:col>107</xdr:col>
      <xdr:colOff>50800</xdr:colOff>
      <xdr:row>57</xdr:row>
      <xdr:rowOff>119355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797201"/>
          <a:ext cx="889000" cy="9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163143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104855</xdr:rowOff>
    </xdr:from>
    <xdr:to>
      <xdr:col>102</xdr:col>
      <xdr:colOff>114300</xdr:colOff>
      <xdr:row>57</xdr:row>
      <xdr:rowOff>119355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877505"/>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160792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155763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166199</xdr:rowOff>
    </xdr:from>
    <xdr:to>
      <xdr:col>116</xdr:col>
      <xdr:colOff>114300</xdr:colOff>
      <xdr:row>57</xdr:row>
      <xdr:rowOff>96349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17626</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139061</xdr:rowOff>
    </xdr:from>
    <xdr:to>
      <xdr:col>112</xdr:col>
      <xdr:colOff>38100</xdr:colOff>
      <xdr:row>57</xdr:row>
      <xdr:rowOff>69211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74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85738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51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145201</xdr:rowOff>
    </xdr:from>
    <xdr:to>
      <xdr:col>107</xdr:col>
      <xdr:colOff>101600</xdr:colOff>
      <xdr:row>57</xdr:row>
      <xdr:rowOff>75351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91878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5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68555</xdr:rowOff>
    </xdr:from>
    <xdr:to>
      <xdr:col>102</xdr:col>
      <xdr:colOff>165100</xdr:colOff>
      <xdr:row>57</xdr:row>
      <xdr:rowOff>170155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15232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6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54055</xdr:rowOff>
    </xdr:from>
    <xdr:to>
      <xdr:col>98</xdr:col>
      <xdr:colOff>38100</xdr:colOff>
      <xdr:row>57</xdr:row>
      <xdr:rowOff>155655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2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732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60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61018</xdr:rowOff>
    </xdr:from>
    <xdr:to>
      <xdr:col>116</xdr:col>
      <xdr:colOff>63500</xdr:colOff>
      <xdr:row>78</xdr:row>
      <xdr:rowOff>93937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434118"/>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93631</xdr:rowOff>
    </xdr:from>
    <xdr:to>
      <xdr:col>111</xdr:col>
      <xdr:colOff>177800</xdr:colOff>
      <xdr:row>78</xdr:row>
      <xdr:rowOff>93937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46673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79372</xdr:rowOff>
    </xdr:from>
    <xdr:to>
      <xdr:col>107</xdr:col>
      <xdr:colOff>50800</xdr:colOff>
      <xdr:row>78</xdr:row>
      <xdr:rowOff>93631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452472"/>
          <a:ext cx="8890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79372</xdr:rowOff>
    </xdr:from>
    <xdr:to>
      <xdr:col>102</xdr:col>
      <xdr:colOff>114300</xdr:colOff>
      <xdr:row>78</xdr:row>
      <xdr:rowOff>86469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52472"/>
          <a:ext cx="889000" cy="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10218</xdr:rowOff>
    </xdr:from>
    <xdr:to>
      <xdr:col>116</xdr:col>
      <xdr:colOff>114300</xdr:colOff>
      <xdr:row>78</xdr:row>
      <xdr:rowOff>111818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160095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43137</xdr:rowOff>
    </xdr:from>
    <xdr:to>
      <xdr:col>112</xdr:col>
      <xdr:colOff>38100</xdr:colOff>
      <xdr:row>78</xdr:row>
      <xdr:rowOff>144737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4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135864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5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42831</xdr:rowOff>
    </xdr:from>
    <xdr:to>
      <xdr:col>107</xdr:col>
      <xdr:colOff>101600</xdr:colOff>
      <xdr:row>78</xdr:row>
      <xdr:rowOff>144431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1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135558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50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28572</xdr:rowOff>
    </xdr:from>
    <xdr:to>
      <xdr:col>102</xdr:col>
      <xdr:colOff>165100</xdr:colOff>
      <xdr:row>78</xdr:row>
      <xdr:rowOff>130172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121299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35669</xdr:rowOff>
    </xdr:from>
    <xdr:to>
      <xdr:col>98</xdr:col>
      <xdr:colOff>38100</xdr:colOff>
      <xdr:row>78</xdr:row>
      <xdr:rowOff>137269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128396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大きく上回っているのは、人件費、物件費、維持補修費、補助費等、普通建設事業費である。普通建設事業費のうち、新規整備については村営墓地整備事業の増、更新整備については千歳平小学校整備事業及び千歳平３号線外１整備事業が事業完了に伴い減となった一方、新規事業として地域情報基盤移転整備事業及び教員住宅改修事業の増により、差し引きして若干の減となった。投資及び出資金について前年度から大幅な増となったが、これは公営企業会計への出資金の増による。今後も公共施設の老朽化に伴う改修・更新事業費が見込まれることから、公共施設等総合管理計画や各種更新計画を策定及び活用し、また、費用の年度間の均衡を図るなどし、数値の低減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44196</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530596"/>
          <a:ext cx="1270" cy="100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162323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3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44196</xdr:rowOff>
    </xdr:from>
    <xdr:to>
      <xdr:col>24</xdr:col>
      <xdr:colOff>152400</xdr:colOff>
      <xdr:row>32</xdr:row>
      <xdr:rowOff>44196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53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83439</xdr:rowOff>
    </xdr:from>
    <xdr:to>
      <xdr:col>24</xdr:col>
      <xdr:colOff>63500</xdr:colOff>
      <xdr:row>32</xdr:row>
      <xdr:rowOff>44196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98389"/>
          <a:ext cx="8382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164609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5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xdr:rowOff>
    </xdr:from>
    <xdr:to>
      <xdr:col>24</xdr:col>
      <xdr:colOff>114300</xdr:colOff>
      <xdr:row>36</xdr:row>
      <xdr:rowOff>116332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83439</xdr:rowOff>
    </xdr:from>
    <xdr:to>
      <xdr:col>19</xdr:col>
      <xdr:colOff>177800</xdr:colOff>
      <xdr:row>32</xdr:row>
      <xdr:rowOff>48260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98389"/>
          <a:ext cx="889000" cy="1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37338</xdr:rowOff>
    </xdr:from>
    <xdr:to>
      <xdr:col>20</xdr:col>
      <xdr:colOff>38100</xdr:colOff>
      <xdr:row>36</xdr:row>
      <xdr:rowOff>138938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0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130065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0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31496</xdr:rowOff>
    </xdr:from>
    <xdr:to>
      <xdr:col>15</xdr:col>
      <xdr:colOff>50800</xdr:colOff>
      <xdr:row>32</xdr:row>
      <xdr:rowOff>48260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1789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58420</xdr:rowOff>
    </xdr:from>
    <xdr:to>
      <xdr:col>15</xdr:col>
      <xdr:colOff>101600</xdr:colOff>
      <xdr:row>36</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5969</xdr:rowOff>
    </xdr:from>
    <xdr:to>
      <xdr:col>10</xdr:col>
      <xdr:colOff>114300</xdr:colOff>
      <xdr:row>32</xdr:row>
      <xdr:rowOff>31496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149469"/>
          <a:ext cx="889000" cy="3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59436</xdr:rowOff>
    </xdr:from>
    <xdr:to>
      <xdr:col>10</xdr:col>
      <xdr:colOff>165100</xdr:colOff>
      <xdr:row>36</xdr:row>
      <xdr:rowOff>161036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152163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2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17780</xdr:rowOff>
    </xdr:from>
    <xdr:to>
      <xdr:col>6</xdr:col>
      <xdr:colOff>38100</xdr:colOff>
      <xdr:row>36</xdr:row>
      <xdr:rowOff>119380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110507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164846</xdr:rowOff>
    </xdr:from>
    <xdr:to>
      <xdr:col>24</xdr:col>
      <xdr:colOff>114300</xdr:colOff>
      <xdr:row>32</xdr:row>
      <xdr:rowOff>94996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117873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32639</xdr:rowOff>
    </xdr:from>
    <xdr:to>
      <xdr:col>20</xdr:col>
      <xdr:colOff>38100</xdr:colOff>
      <xdr:row>31</xdr:row>
      <xdr:rowOff>134239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150766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2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168910</xdr:rowOff>
    </xdr:from>
    <xdr:to>
      <xdr:col>15</xdr:col>
      <xdr:colOff>101600</xdr:colOff>
      <xdr:row>32</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115587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152146</xdr:rowOff>
    </xdr:from>
    <xdr:to>
      <xdr:col>10</xdr:col>
      <xdr:colOff>165100</xdr:colOff>
      <xdr:row>32</xdr:row>
      <xdr:rowOff>82296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98823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126619</xdr:rowOff>
    </xdr:from>
    <xdr:to>
      <xdr:col>6</xdr:col>
      <xdr:colOff>38100</xdr:colOff>
      <xdr:row>30</xdr:row>
      <xdr:rowOff>56769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09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73296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4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121465</xdr:rowOff>
    </xdr:from>
    <xdr:to>
      <xdr:col>24</xdr:col>
      <xdr:colOff>63500</xdr:colOff>
      <xdr:row>53</xdr:row>
      <xdr:rowOff>144325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036865"/>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60868</xdr:rowOff>
    </xdr:from>
    <xdr:to>
      <xdr:col>19</xdr:col>
      <xdr:colOff>177800</xdr:colOff>
      <xdr:row>52</xdr:row>
      <xdr:rowOff>121465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976268"/>
          <a:ext cx="889000" cy="6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10796</xdr:rowOff>
    </xdr:from>
    <xdr:to>
      <xdr:col>15</xdr:col>
      <xdr:colOff>50800</xdr:colOff>
      <xdr:row>52</xdr:row>
      <xdr:rowOff>60868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83296"/>
          <a:ext cx="889000" cy="39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10796</xdr:rowOff>
    </xdr:from>
    <xdr:to>
      <xdr:col>10</xdr:col>
      <xdr:colOff>114300</xdr:colOff>
      <xdr:row>52</xdr:row>
      <xdr:rowOff>160727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83296"/>
          <a:ext cx="889000" cy="49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93525</xdr:rowOff>
    </xdr:from>
    <xdr:to>
      <xdr:col>24</xdr:col>
      <xdr:colOff>114300</xdr:colOff>
      <xdr:row>54</xdr:row>
      <xdr:rowOff>23675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8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116402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3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70665</xdr:rowOff>
    </xdr:from>
    <xdr:to>
      <xdr:col>20</xdr:col>
      <xdr:colOff>38100</xdr:colOff>
      <xdr:row>53</xdr:row>
      <xdr:rowOff>815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98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17342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76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10068</xdr:rowOff>
    </xdr:from>
    <xdr:to>
      <xdr:col>15</xdr:col>
      <xdr:colOff>101600</xdr:colOff>
      <xdr:row>52</xdr:row>
      <xdr:rowOff>111668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9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128195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70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131446</xdr:rowOff>
    </xdr:from>
    <xdr:to>
      <xdr:col>10</xdr:col>
      <xdr:colOff>165100</xdr:colOff>
      <xdr:row>50</xdr:row>
      <xdr:rowOff>61596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78123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0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109927</xdr:rowOff>
    </xdr:from>
    <xdr:to>
      <xdr:col>6</xdr:col>
      <xdr:colOff>38100</xdr:colOff>
      <xdr:row>53</xdr:row>
      <xdr:rowOff>40077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2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56604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0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30208</xdr:rowOff>
    </xdr:from>
    <xdr:to>
      <xdr:col>24</xdr:col>
      <xdr:colOff>62865</xdr:colOff>
      <xdr:row>77</xdr:row>
      <xdr:rowOff>107034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4608"/>
          <a:ext cx="1270" cy="93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110861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1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107034</xdr:rowOff>
    </xdr:from>
    <xdr:to>
      <xdr:col>24</xdr:col>
      <xdr:colOff>152400</xdr:colOff>
      <xdr:row>77</xdr:row>
      <xdr:rowOff>107034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0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148335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30208</xdr:rowOff>
    </xdr:from>
    <xdr:to>
      <xdr:col>24</xdr:col>
      <xdr:colOff>152400</xdr:colOff>
      <xdr:row>72</xdr:row>
      <xdr:rowOff>30208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30208</xdr:rowOff>
    </xdr:from>
    <xdr:to>
      <xdr:col>24</xdr:col>
      <xdr:colOff>63500</xdr:colOff>
      <xdr:row>73</xdr:row>
      <xdr:rowOff>24654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374608"/>
          <a:ext cx="838200" cy="16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55722</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44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77295</xdr:rowOff>
    </xdr:from>
    <xdr:to>
      <xdr:col>24</xdr:col>
      <xdr:colOff>114300</xdr:colOff>
      <xdr:row>76</xdr:row>
      <xdr:rowOff>7445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112070</xdr:rowOff>
    </xdr:from>
    <xdr:to>
      <xdr:col>19</xdr:col>
      <xdr:colOff>177800</xdr:colOff>
      <xdr:row>73</xdr:row>
      <xdr:rowOff>24654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113570"/>
          <a:ext cx="889000" cy="4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5096</xdr:rowOff>
    </xdr:from>
    <xdr:to>
      <xdr:col>20</xdr:col>
      <xdr:colOff>38100</xdr:colOff>
      <xdr:row>76</xdr:row>
      <xdr:rowOff>106696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97823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2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112070</xdr:rowOff>
    </xdr:from>
    <xdr:to>
      <xdr:col>15</xdr:col>
      <xdr:colOff>50800</xdr:colOff>
      <xdr:row>71</xdr:row>
      <xdr:rowOff>124589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113570"/>
          <a:ext cx="889000" cy="18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90043</xdr:rowOff>
    </xdr:from>
    <xdr:to>
      <xdr:col>15</xdr:col>
      <xdr:colOff>101600</xdr:colOff>
      <xdr:row>76</xdr:row>
      <xdr:rowOff>20194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11320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124589</xdr:rowOff>
    </xdr:from>
    <xdr:to>
      <xdr:col>10</xdr:col>
      <xdr:colOff>114300</xdr:colOff>
      <xdr:row>71</xdr:row>
      <xdr:rowOff>147305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297539"/>
          <a:ext cx="8890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113688</xdr:rowOff>
    </xdr:from>
    <xdr:to>
      <xdr:col>10</xdr:col>
      <xdr:colOff>165100</xdr:colOff>
      <xdr:row>77</xdr:row>
      <xdr:rowOff>43838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34965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123372</xdr:rowOff>
    </xdr:from>
    <xdr:to>
      <xdr:col>6</xdr:col>
      <xdr:colOff>38100</xdr:colOff>
      <xdr:row>77</xdr:row>
      <xdr:rowOff>53522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150858</xdr:rowOff>
    </xdr:from>
    <xdr:to>
      <xdr:col>24</xdr:col>
      <xdr:colOff>114300</xdr:colOff>
      <xdr:row>72</xdr:row>
      <xdr:rowOff>81008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2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103885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7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145304</xdr:rowOff>
    </xdr:from>
    <xdr:to>
      <xdr:col>20</xdr:col>
      <xdr:colOff>38100</xdr:colOff>
      <xdr:row>73</xdr:row>
      <xdr:rowOff>75454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8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91981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6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61270</xdr:rowOff>
    </xdr:from>
    <xdr:to>
      <xdr:col>15</xdr:col>
      <xdr:colOff>101600</xdr:colOff>
      <xdr:row>70</xdr:row>
      <xdr:rowOff>162870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0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7947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183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73789</xdr:rowOff>
    </xdr:from>
    <xdr:to>
      <xdr:col>10</xdr:col>
      <xdr:colOff>165100</xdr:colOff>
      <xdr:row>72</xdr:row>
      <xdr:rowOff>3939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24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20466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02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96505</xdr:rowOff>
    </xdr:from>
    <xdr:to>
      <xdr:col>6</xdr:col>
      <xdr:colOff>38100</xdr:colOff>
      <xdr:row>72</xdr:row>
      <xdr:rowOff>26655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2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43182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04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168819</xdr:rowOff>
    </xdr:from>
    <xdr:to>
      <xdr:col>24</xdr:col>
      <xdr:colOff>63500</xdr:colOff>
      <xdr:row>93</xdr:row>
      <xdr:rowOff>50578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599319"/>
          <a:ext cx="838200" cy="3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146493</xdr:rowOff>
    </xdr:from>
    <xdr:to>
      <xdr:col>19</xdr:col>
      <xdr:colOff>177800</xdr:colOff>
      <xdr:row>93</xdr:row>
      <xdr:rowOff>50578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919893"/>
          <a:ext cx="889000" cy="7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146493</xdr:rowOff>
    </xdr:from>
    <xdr:to>
      <xdr:col>15</xdr:col>
      <xdr:colOff>50800</xdr:colOff>
      <xdr:row>93</xdr:row>
      <xdr:rowOff>147929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919893"/>
          <a:ext cx="889000" cy="1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147929</xdr:rowOff>
    </xdr:from>
    <xdr:to>
      <xdr:col>10</xdr:col>
      <xdr:colOff>114300</xdr:colOff>
      <xdr:row>94</xdr:row>
      <xdr:rowOff>52984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92779"/>
          <a:ext cx="8890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118019</xdr:rowOff>
    </xdr:from>
    <xdr:to>
      <xdr:col>24</xdr:col>
      <xdr:colOff>114300</xdr:colOff>
      <xdr:row>91</xdr:row>
      <xdr:rowOff>48169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5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71046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0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171228</xdr:rowOff>
    </xdr:from>
    <xdr:to>
      <xdr:col>20</xdr:col>
      <xdr:colOff>38100</xdr:colOff>
      <xdr:row>93</xdr:row>
      <xdr:rowOff>101378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9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117905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71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95693</xdr:rowOff>
    </xdr:from>
    <xdr:to>
      <xdr:col>15</xdr:col>
      <xdr:colOff>101600</xdr:colOff>
      <xdr:row>93</xdr:row>
      <xdr:rowOff>25843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8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42370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64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97129</xdr:rowOff>
    </xdr:from>
    <xdr:to>
      <xdr:col>10</xdr:col>
      <xdr:colOff>165100</xdr:colOff>
      <xdr:row>94</xdr:row>
      <xdr:rowOff>27279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0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43806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81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2184</xdr:rowOff>
    </xdr:from>
    <xdr:to>
      <xdr:col>6</xdr:col>
      <xdr:colOff>38100</xdr:colOff>
      <xdr:row>94</xdr:row>
      <xdr:rowOff>103784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1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120311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89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94304</xdr:rowOff>
    </xdr:from>
    <xdr:to>
      <xdr:col>55</xdr:col>
      <xdr:colOff>0</xdr:colOff>
      <xdr:row>56</xdr:row>
      <xdr:rowOff>151935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95504"/>
          <a:ext cx="838200" cy="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46428</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1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47506</xdr:rowOff>
    </xdr:from>
    <xdr:to>
      <xdr:col>50</xdr:col>
      <xdr:colOff>114300</xdr:colOff>
      <xdr:row>56</xdr:row>
      <xdr:rowOff>94304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48706"/>
          <a:ext cx="889000" cy="4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161165</xdr:rowOff>
    </xdr:from>
    <xdr:to>
      <xdr:col>45</xdr:col>
      <xdr:colOff>177800</xdr:colOff>
      <xdr:row>56</xdr:row>
      <xdr:rowOff>47506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419465"/>
          <a:ext cx="889000" cy="2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161165</xdr:rowOff>
    </xdr:from>
    <xdr:to>
      <xdr:col>41</xdr:col>
      <xdr:colOff>50800</xdr:colOff>
      <xdr:row>56</xdr:row>
      <xdr:rowOff>107326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19465"/>
          <a:ext cx="889000" cy="28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101135</xdr:rowOff>
    </xdr:from>
    <xdr:to>
      <xdr:col>55</xdr:col>
      <xdr:colOff>50800</xdr:colOff>
      <xdr:row>57</xdr:row>
      <xdr:rowOff>31285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124012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5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43504</xdr:rowOff>
    </xdr:from>
    <xdr:to>
      <xdr:col>50</xdr:col>
      <xdr:colOff>165100</xdr:colOff>
      <xdr:row>56</xdr:row>
      <xdr:rowOff>145104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4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161631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1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168156</xdr:rowOff>
    </xdr:from>
    <xdr:to>
      <xdr:col>46</xdr:col>
      <xdr:colOff>38100</xdr:colOff>
      <xdr:row>56</xdr:row>
      <xdr:rowOff>98306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9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114833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110365</xdr:rowOff>
    </xdr:from>
    <xdr:to>
      <xdr:col>41</xdr:col>
      <xdr:colOff>101600</xdr:colOff>
      <xdr:row>55</xdr:row>
      <xdr:rowOff>40515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57042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1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56526</xdr:rowOff>
    </xdr:from>
    <xdr:to>
      <xdr:col>36</xdr:col>
      <xdr:colOff>165100</xdr:colOff>
      <xdr:row>56</xdr:row>
      <xdr:rowOff>158126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3203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3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2529</xdr:rowOff>
    </xdr:from>
    <xdr:to>
      <xdr:col>55</xdr:col>
      <xdr:colOff>0</xdr:colOff>
      <xdr:row>76</xdr:row>
      <xdr:rowOff>102406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32729"/>
          <a:ext cx="838200" cy="9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2529</xdr:rowOff>
    </xdr:from>
    <xdr:to>
      <xdr:col>50</xdr:col>
      <xdr:colOff>114300</xdr:colOff>
      <xdr:row>78</xdr:row>
      <xdr:rowOff>3270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032729"/>
          <a:ext cx="889000" cy="3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3270</xdr:rowOff>
    </xdr:from>
    <xdr:to>
      <xdr:col>45</xdr:col>
      <xdr:colOff>177800</xdr:colOff>
      <xdr:row>78</xdr:row>
      <xdr:rowOff>64426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76370"/>
          <a:ext cx="889000" cy="6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24616</xdr:rowOff>
    </xdr:from>
    <xdr:to>
      <xdr:col>41</xdr:col>
      <xdr:colOff>50800</xdr:colOff>
      <xdr:row>78</xdr:row>
      <xdr:rowOff>64426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97716"/>
          <a:ext cx="889000" cy="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51606</xdr:rowOff>
    </xdr:from>
    <xdr:to>
      <xdr:col>55</xdr:col>
      <xdr:colOff>50800</xdr:colOff>
      <xdr:row>76</xdr:row>
      <xdr:rowOff>153206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74482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123179</xdr:rowOff>
    </xdr:from>
    <xdr:to>
      <xdr:col>50</xdr:col>
      <xdr:colOff>165100</xdr:colOff>
      <xdr:row>76</xdr:row>
      <xdr:rowOff>53330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819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69856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5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123920</xdr:rowOff>
    </xdr:from>
    <xdr:to>
      <xdr:col>46</xdr:col>
      <xdr:colOff>38100</xdr:colOff>
      <xdr:row>78</xdr:row>
      <xdr:rowOff>54070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45197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13626</xdr:rowOff>
    </xdr:from>
    <xdr:to>
      <xdr:col>41</xdr:col>
      <xdr:colOff>101600</xdr:colOff>
      <xdr:row>78</xdr:row>
      <xdr:rowOff>115226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106353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7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145266</xdr:rowOff>
    </xdr:from>
    <xdr:to>
      <xdr:col>36</xdr:col>
      <xdr:colOff>165100</xdr:colOff>
      <xdr:row>78</xdr:row>
      <xdr:rowOff>75416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91943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67810</xdr:rowOff>
    </xdr:from>
    <xdr:to>
      <xdr:col>55</xdr:col>
      <xdr:colOff>0</xdr:colOff>
      <xdr:row>93</xdr:row>
      <xdr:rowOff>82124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841210"/>
          <a:ext cx="838200" cy="18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67810</xdr:rowOff>
    </xdr:from>
    <xdr:to>
      <xdr:col>50</xdr:col>
      <xdr:colOff>114300</xdr:colOff>
      <xdr:row>93</xdr:row>
      <xdr:rowOff>141739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841210"/>
          <a:ext cx="889000" cy="24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141739</xdr:rowOff>
    </xdr:from>
    <xdr:to>
      <xdr:col>45</xdr:col>
      <xdr:colOff>177800</xdr:colOff>
      <xdr:row>94</xdr:row>
      <xdr:rowOff>121614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086589"/>
          <a:ext cx="889000" cy="15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102366</xdr:rowOff>
    </xdr:from>
    <xdr:to>
      <xdr:col>41</xdr:col>
      <xdr:colOff>50800</xdr:colOff>
      <xdr:row>94</xdr:row>
      <xdr:rowOff>121614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18666"/>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31324</xdr:rowOff>
    </xdr:from>
    <xdr:to>
      <xdr:col>55</xdr:col>
      <xdr:colOff>50800</xdr:colOff>
      <xdr:row>93</xdr:row>
      <xdr:rowOff>132924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54201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2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17010</xdr:rowOff>
    </xdr:from>
    <xdr:to>
      <xdr:col>50</xdr:col>
      <xdr:colOff>165100</xdr:colOff>
      <xdr:row>92</xdr:row>
      <xdr:rowOff>118610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79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135137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56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90939</xdr:rowOff>
    </xdr:from>
    <xdr:to>
      <xdr:col>46</xdr:col>
      <xdr:colOff>38100</xdr:colOff>
      <xdr:row>94</xdr:row>
      <xdr:rowOff>21089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0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37616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81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70814</xdr:rowOff>
    </xdr:from>
    <xdr:to>
      <xdr:col>41</xdr:col>
      <xdr:colOff>101600</xdr:colOff>
      <xdr:row>95</xdr:row>
      <xdr:rowOff>964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17491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96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51566</xdr:rowOff>
    </xdr:from>
    <xdr:to>
      <xdr:col>36</xdr:col>
      <xdr:colOff>165100</xdr:colOff>
      <xdr:row>94</xdr:row>
      <xdr:rowOff>153166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6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169693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94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53501</xdr:rowOff>
    </xdr:from>
    <xdr:to>
      <xdr:col>85</xdr:col>
      <xdr:colOff>127000</xdr:colOff>
      <xdr:row>32</xdr:row>
      <xdr:rowOff>31784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368451"/>
          <a:ext cx="8382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31784</xdr:rowOff>
    </xdr:from>
    <xdr:to>
      <xdr:col>81</xdr:col>
      <xdr:colOff>50800</xdr:colOff>
      <xdr:row>33</xdr:row>
      <xdr:rowOff>80738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518184"/>
          <a:ext cx="889000" cy="2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28372</xdr:rowOff>
    </xdr:from>
    <xdr:to>
      <xdr:col>76</xdr:col>
      <xdr:colOff>114300</xdr:colOff>
      <xdr:row>33</xdr:row>
      <xdr:rowOff>80738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686222"/>
          <a:ext cx="889000" cy="5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28372</xdr:rowOff>
    </xdr:from>
    <xdr:to>
      <xdr:col>71</xdr:col>
      <xdr:colOff>177800</xdr:colOff>
      <xdr:row>33</xdr:row>
      <xdr:rowOff>164666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686222"/>
          <a:ext cx="889000" cy="1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2701</xdr:rowOff>
    </xdr:from>
    <xdr:to>
      <xdr:col>85</xdr:col>
      <xdr:colOff>177800</xdr:colOff>
      <xdr:row>31</xdr:row>
      <xdr:rowOff>104301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3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127178</xdr:rowOff>
    </xdr:from>
    <xdr:ext cx="599010"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27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152434</xdr:rowOff>
    </xdr:from>
    <xdr:to>
      <xdr:col>81</xdr:col>
      <xdr:colOff>101600</xdr:colOff>
      <xdr:row>32</xdr:row>
      <xdr:rowOff>82584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99111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24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29938</xdr:rowOff>
    </xdr:from>
    <xdr:to>
      <xdr:col>76</xdr:col>
      <xdr:colOff>165100</xdr:colOff>
      <xdr:row>33</xdr:row>
      <xdr:rowOff>131538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6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148065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4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149022</xdr:rowOff>
    </xdr:from>
    <xdr:to>
      <xdr:col>72</xdr:col>
      <xdr:colOff>38100</xdr:colOff>
      <xdr:row>33</xdr:row>
      <xdr:rowOff>79172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6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95699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41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113866</xdr:rowOff>
    </xdr:from>
    <xdr:to>
      <xdr:col>67</xdr:col>
      <xdr:colOff>101600</xdr:colOff>
      <xdr:row>34</xdr:row>
      <xdr:rowOff>44016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7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60543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5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139875</xdr:rowOff>
    </xdr:from>
    <xdr:to>
      <xdr:col>85</xdr:col>
      <xdr:colOff>126364</xdr:colOff>
      <xdr:row>58</xdr:row>
      <xdr:rowOff>74747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9055275"/>
          <a:ext cx="1269" cy="963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78574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74747</xdr:rowOff>
    </xdr:from>
    <xdr:to>
      <xdr:col>86</xdr:col>
      <xdr:colOff>25400</xdr:colOff>
      <xdr:row>58</xdr:row>
      <xdr:rowOff>74747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86552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83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139875</xdr:rowOff>
    </xdr:from>
    <xdr:to>
      <xdr:col>86</xdr:col>
      <xdr:colOff>25400</xdr:colOff>
      <xdr:row>52</xdr:row>
      <xdr:rowOff>139875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05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139875</xdr:rowOff>
    </xdr:from>
    <xdr:to>
      <xdr:col>85</xdr:col>
      <xdr:colOff>127000</xdr:colOff>
      <xdr:row>53</xdr:row>
      <xdr:rowOff>87716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055275"/>
          <a:ext cx="838200" cy="1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163537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64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13660</xdr:rowOff>
    </xdr:from>
    <xdr:to>
      <xdr:col>85</xdr:col>
      <xdr:colOff>177800</xdr:colOff>
      <xdr:row>57</xdr:row>
      <xdr:rowOff>115260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8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107410</xdr:rowOff>
    </xdr:from>
    <xdr:to>
      <xdr:col>81</xdr:col>
      <xdr:colOff>50800</xdr:colOff>
      <xdr:row>53</xdr:row>
      <xdr:rowOff>87716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851360"/>
          <a:ext cx="889000" cy="32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55113</xdr:rowOff>
    </xdr:from>
    <xdr:to>
      <xdr:col>81</xdr:col>
      <xdr:colOff>101600</xdr:colOff>
      <xdr:row>57</xdr:row>
      <xdr:rowOff>156713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2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147840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107410</xdr:rowOff>
    </xdr:from>
    <xdr:to>
      <xdr:col>76</xdr:col>
      <xdr:colOff>114300</xdr:colOff>
      <xdr:row>54</xdr:row>
      <xdr:rowOff>28593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851360"/>
          <a:ext cx="889000" cy="43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79725</xdr:rowOff>
    </xdr:from>
    <xdr:to>
      <xdr:col>76</xdr:col>
      <xdr:colOff>165100</xdr:colOff>
      <xdr:row>58</xdr:row>
      <xdr:rowOff>9875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94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28593</xdr:rowOff>
    </xdr:from>
    <xdr:to>
      <xdr:col>71</xdr:col>
      <xdr:colOff>177800</xdr:colOff>
      <xdr:row>54</xdr:row>
      <xdr:rowOff>130278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286893"/>
          <a:ext cx="889000" cy="10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62199</xdr:rowOff>
    </xdr:from>
    <xdr:to>
      <xdr:col>72</xdr:col>
      <xdr:colOff>38100</xdr:colOff>
      <xdr:row>57</xdr:row>
      <xdr:rowOff>163799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154926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101145</xdr:rowOff>
    </xdr:from>
    <xdr:to>
      <xdr:col>67</xdr:col>
      <xdr:colOff>101600</xdr:colOff>
      <xdr:row>58</xdr:row>
      <xdr:rowOff>31295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22422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89075</xdr:rowOff>
    </xdr:from>
    <xdr:to>
      <xdr:col>85</xdr:col>
      <xdr:colOff>177800</xdr:colOff>
      <xdr:row>53</xdr:row>
      <xdr:rowOff>19225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0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42102</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9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36916</xdr:rowOff>
    </xdr:from>
    <xdr:to>
      <xdr:col>81</xdr:col>
      <xdr:colOff>101600</xdr:colOff>
      <xdr:row>53</xdr:row>
      <xdr:rowOff>138516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12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155043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889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56610</xdr:rowOff>
    </xdr:from>
    <xdr:to>
      <xdr:col>76</xdr:col>
      <xdr:colOff>165100</xdr:colOff>
      <xdr:row>51</xdr:row>
      <xdr:rowOff>158210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80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3287</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57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149243</xdr:rowOff>
    </xdr:from>
    <xdr:to>
      <xdr:col>72</xdr:col>
      <xdr:colOff>38100</xdr:colOff>
      <xdr:row>54</xdr:row>
      <xdr:rowOff>79393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2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95920</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01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79478</xdr:rowOff>
    </xdr:from>
    <xdr:to>
      <xdr:col>67</xdr:col>
      <xdr:colOff>101600</xdr:colOff>
      <xdr:row>55</xdr:row>
      <xdr:rowOff>9628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3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26155</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911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129156</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02256"/>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129156</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02256"/>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78356</xdr:rowOff>
    </xdr:from>
    <xdr:to>
      <xdr:col>76</xdr:col>
      <xdr:colOff>165100</xdr:colOff>
      <xdr:row>79</xdr:row>
      <xdr:rowOff>8506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171083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4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124814</xdr:rowOff>
    </xdr:from>
    <xdr:to>
      <xdr:col>85</xdr:col>
      <xdr:colOff>127000</xdr:colOff>
      <xdr:row>97</xdr:row>
      <xdr:rowOff>156127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55464"/>
          <a:ext cx="838200" cy="3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114184</xdr:rowOff>
    </xdr:from>
    <xdr:to>
      <xdr:col>81</xdr:col>
      <xdr:colOff>50800</xdr:colOff>
      <xdr:row>97</xdr:row>
      <xdr:rowOff>124814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44834"/>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90066</xdr:rowOff>
    </xdr:from>
    <xdr:to>
      <xdr:col>76</xdr:col>
      <xdr:colOff>114300</xdr:colOff>
      <xdr:row>97</xdr:row>
      <xdr:rowOff>114184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20716"/>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56257</xdr:rowOff>
    </xdr:from>
    <xdr:to>
      <xdr:col>71</xdr:col>
      <xdr:colOff>177800</xdr:colOff>
      <xdr:row>97</xdr:row>
      <xdr:rowOff>90066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86907"/>
          <a:ext cx="889000" cy="3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105327</xdr:rowOff>
    </xdr:from>
    <xdr:to>
      <xdr:col>85</xdr:col>
      <xdr:colOff>177800</xdr:colOff>
      <xdr:row>98</xdr:row>
      <xdr:rowOff>35477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3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20254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74014</xdr:rowOff>
    </xdr:from>
    <xdr:to>
      <xdr:col>81</xdr:col>
      <xdr:colOff>101600</xdr:colOff>
      <xdr:row>98</xdr:row>
      <xdr:rowOff>4164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166741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9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63384</xdr:rowOff>
    </xdr:from>
    <xdr:to>
      <xdr:col>76</xdr:col>
      <xdr:colOff>165100</xdr:colOff>
      <xdr:row>97</xdr:row>
      <xdr:rowOff>164984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9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156111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39266</xdr:rowOff>
    </xdr:from>
    <xdr:to>
      <xdr:col>72</xdr:col>
      <xdr:colOff>38100</xdr:colOff>
      <xdr:row>97</xdr:row>
      <xdr:rowOff>140866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131993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5457</xdr:rowOff>
    </xdr:from>
    <xdr:to>
      <xdr:col>67</xdr:col>
      <xdr:colOff>101600</xdr:colOff>
      <xdr:row>97</xdr:row>
      <xdr:rowOff>107057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98184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大きく増となっているのは、衛生費、教育費及び民生費であり、衛生費については村営墓地整備事業費の増、教育費については教員住宅工事請負費の増、民生費については千歳平小学校放課後教室整備事業費の皆増によるものである。一方、前年度より大きく減となっているのは、総務費及び土木費であり、総務費については旧千歳中学校利活用防災資機材庫改修工事請負費の皆減、土木費については除排雪委託料の減によるものである。今後の見通しについては、公共施設の老朽化に伴う改修・更新事業費や法改正に伴うシステム改修費等の増加が見込まれることから、費用の年度間の均衡を図るなどし、数値の低減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以降、主に大規模償却資産に係る固定資産税の変動により、村税が減収となったが、老朽化した施設の改修に係る普通建設事業費、新型コロナウイルス感染症対策及び物価高騰等による物件費に係る一般財源について、財政調整基金で補てんしたことから、財政調整基金については減となり、実質単年度収支については令和元年度以降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全会計において黒字となっており、連結実質赤字は生じていない。今後も各会計における各種制度の見直しや料金改定、経費削減による収支の安定化を図り、黒字の継続に努めていく。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55" zoomScaleNormal="55" workbookViewId="0">
      <selection activeCell="AU7" sqref="AU7:AX7"/>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14760088</v>
      </c>
      <c r="BO4" s="384"/>
      <c r="BP4" s="384"/>
      <c r="BQ4" s="384"/>
      <c r="BR4" s="384"/>
      <c r="BS4" s="384"/>
      <c r="BT4" s="384"/>
      <c r="BU4" s="385"/>
      <c r="BV4" s="383">
        <v>15389382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2.5</v>
      </c>
      <c r="CU4" s="390"/>
      <c r="CV4" s="390"/>
      <c r="CW4" s="390"/>
      <c r="CX4" s="390"/>
      <c r="CY4" s="390"/>
      <c r="CZ4" s="390"/>
      <c r="DA4" s="391"/>
      <c r="DB4" s="389">
        <v>2.4</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14515728</v>
      </c>
      <c r="BO5" s="421"/>
      <c r="BP5" s="421"/>
      <c r="BQ5" s="421"/>
      <c r="BR5" s="421"/>
      <c r="BS5" s="421"/>
      <c r="BT5" s="421"/>
      <c r="BU5" s="422"/>
      <c r="BV5" s="420">
        <v>15043731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85.2</v>
      </c>
      <c r="CU5" s="418"/>
      <c r="CV5" s="418"/>
      <c r="CW5" s="418"/>
      <c r="CX5" s="418"/>
      <c r="CY5" s="418"/>
      <c r="CZ5" s="418"/>
      <c r="DA5" s="419"/>
      <c r="DB5" s="417">
        <v>84.1</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132</v>
      </c>
      <c r="AV6" s="453"/>
      <c r="AW6" s="453"/>
      <c r="AX6" s="453"/>
      <c r="AY6" s="454" t="s">
        <v>98</v>
      </c>
      <c r="AZ6" s="455"/>
      <c r="BA6" s="455"/>
      <c r="BB6" s="455"/>
      <c r="BC6" s="455"/>
      <c r="BD6" s="455"/>
      <c r="BE6" s="455"/>
      <c r="BF6" s="455"/>
      <c r="BG6" s="455"/>
      <c r="BH6" s="455"/>
      <c r="BI6" s="455"/>
      <c r="BJ6" s="455"/>
      <c r="BK6" s="455"/>
      <c r="BL6" s="455"/>
      <c r="BM6" s="456"/>
      <c r="BN6" s="420">
        <v>244360</v>
      </c>
      <c r="BO6" s="421"/>
      <c r="BP6" s="421"/>
      <c r="BQ6" s="421"/>
      <c r="BR6" s="421"/>
      <c r="BS6" s="421"/>
      <c r="BT6" s="421"/>
      <c r="BU6" s="422"/>
      <c r="BV6" s="420">
        <v>345651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85.2</v>
      </c>
      <c r="CU6" s="458"/>
      <c r="CV6" s="458"/>
      <c r="CW6" s="458"/>
      <c r="CX6" s="458"/>
      <c r="CY6" s="458"/>
      <c r="CZ6" s="458"/>
      <c r="DA6" s="459"/>
      <c r="DB6" s="457">
        <v>84.1</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31454</v>
      </c>
      <c r="BO7" s="421"/>
      <c r="BP7" s="421"/>
      <c r="BQ7" s="421"/>
      <c r="BR7" s="421"/>
      <c r="BS7" s="421"/>
      <c r="BT7" s="421"/>
      <c r="BU7" s="422"/>
      <c r="BV7" s="420">
        <v>143333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8379777</v>
      </c>
      <c r="CU7" s="421"/>
      <c r="CV7" s="421"/>
      <c r="CW7" s="421"/>
      <c r="CX7" s="421"/>
      <c r="CY7" s="421"/>
      <c r="CZ7" s="421"/>
      <c r="DA7" s="422"/>
      <c r="DB7" s="420">
        <v>8401948</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212906</v>
      </c>
      <c r="BO8" s="421"/>
      <c r="BP8" s="421"/>
      <c r="BQ8" s="421"/>
      <c r="BR8" s="421"/>
      <c r="BS8" s="421"/>
      <c r="BT8" s="421"/>
      <c r="BU8" s="422"/>
      <c r="BV8" s="420">
        <v>202318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1.61</v>
      </c>
      <c r="CU8" s="461"/>
      <c r="CV8" s="461"/>
      <c r="CW8" s="461"/>
      <c r="CX8" s="461"/>
      <c r="CY8" s="461"/>
      <c r="CZ8" s="461"/>
      <c r="DA8" s="462"/>
      <c r="DB8" s="460">
        <v>1.62</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10367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10588</v>
      </c>
      <c r="BO9" s="421"/>
      <c r="BP9" s="421"/>
      <c r="BQ9" s="421"/>
      <c r="BR9" s="421"/>
      <c r="BS9" s="421"/>
      <c r="BT9" s="421"/>
      <c r="BU9" s="422"/>
      <c r="BV9" s="420">
        <v>23147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2.2999999999999998</v>
      </c>
      <c r="CU9" s="418"/>
      <c r="CV9" s="418"/>
      <c r="CW9" s="418"/>
      <c r="CX9" s="418"/>
      <c r="CY9" s="418"/>
      <c r="CZ9" s="418"/>
      <c r="DA9" s="419"/>
      <c r="DB9" s="417">
        <v>2.5</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10536</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8252</v>
      </c>
      <c r="BO10" s="421"/>
      <c r="BP10" s="421"/>
      <c r="BQ10" s="421"/>
      <c r="BR10" s="421"/>
      <c r="BS10" s="421"/>
      <c r="BT10" s="421"/>
      <c r="BU10" s="422"/>
      <c r="BV10" s="420">
        <v>8270</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9736</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216725</v>
      </c>
      <c r="BO12" s="421"/>
      <c r="BP12" s="421"/>
      <c r="BQ12" s="421"/>
      <c r="BR12" s="421"/>
      <c r="BS12" s="421"/>
      <c r="BT12" s="421"/>
      <c r="BU12" s="422"/>
      <c r="BV12" s="420">
        <v>503042</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129</v>
      </c>
      <c r="N13" s="512"/>
      <c r="O13" s="512"/>
      <c r="P13" s="512"/>
      <c r="Q13" s="513"/>
      <c r="R13" s="504">
        <v>9613</v>
      </c>
      <c r="S13" s="505"/>
      <c r="T13" s="505"/>
      <c r="U13" s="505"/>
      <c r="V13" s="506"/>
      <c r="W13" s="436" t="s">
        <v>130</v>
      </c>
      <c r="X13" s="437"/>
      <c r="Y13" s="437"/>
      <c r="Z13" s="437"/>
      <c r="AA13" s="437"/>
      <c r="AB13" s="427"/>
      <c r="AC13" s="471">
        <v>686</v>
      </c>
      <c r="AD13" s="472"/>
      <c r="AE13" s="472"/>
      <c r="AF13" s="472"/>
      <c r="AG13" s="514"/>
      <c r="AH13" s="471">
        <v>787</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-197885</v>
      </c>
      <c r="BO13" s="421"/>
      <c r="BP13" s="421"/>
      <c r="BQ13" s="421"/>
      <c r="BR13" s="421"/>
      <c r="BS13" s="421"/>
      <c r="BT13" s="421"/>
      <c r="BU13" s="422"/>
      <c r="BV13" s="420">
        <v>-471625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3.3</v>
      </c>
      <c r="CU13" s="418"/>
      <c r="CV13" s="418"/>
      <c r="CW13" s="418"/>
      <c r="CX13" s="418"/>
      <c r="CY13" s="418"/>
      <c r="CZ13" s="418"/>
      <c r="DA13" s="419"/>
      <c r="DB13" s="417">
        <v>3.7</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9886</v>
      </c>
      <c r="S14" s="505"/>
      <c r="T14" s="505"/>
      <c r="U14" s="505"/>
      <c r="V14" s="506"/>
      <c r="W14" s="410"/>
      <c r="X14" s="411"/>
      <c r="Y14" s="411"/>
      <c r="Z14" s="411"/>
      <c r="AA14" s="411"/>
      <c r="AB14" s="400"/>
      <c r="AC14" s="507">
        <v>10.7</v>
      </c>
      <c r="AD14" s="508"/>
      <c r="AE14" s="508"/>
      <c r="AF14" s="508"/>
      <c r="AG14" s="509"/>
      <c r="AH14" s="507">
        <v>13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129</v>
      </c>
      <c r="N15" s="512"/>
      <c r="O15" s="512"/>
      <c r="P15" s="512"/>
      <c r="Q15" s="513"/>
      <c r="R15" s="504">
        <v>9780</v>
      </c>
      <c r="S15" s="505"/>
      <c r="T15" s="505"/>
      <c r="U15" s="505"/>
      <c r="V15" s="506"/>
      <c r="W15" s="436" t="s">
        <v>137</v>
      </c>
      <c r="X15" s="437"/>
      <c r="Y15" s="437"/>
      <c r="Z15" s="437"/>
      <c r="AA15" s="437"/>
      <c r="AB15" s="427"/>
      <c r="AC15" s="471">
        <v>2669</v>
      </c>
      <c r="AD15" s="472"/>
      <c r="AE15" s="472"/>
      <c r="AF15" s="472"/>
      <c r="AG15" s="514"/>
      <c r="AH15" s="471">
        <v>2346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6366095</v>
      </c>
      <c r="BO15" s="384"/>
      <c r="BP15" s="384"/>
      <c r="BQ15" s="384"/>
      <c r="BR15" s="384"/>
      <c r="BS15" s="384"/>
      <c r="BT15" s="384"/>
      <c r="BU15" s="385"/>
      <c r="BV15" s="383">
        <v>6379731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41.6</v>
      </c>
      <c r="AD16" s="508"/>
      <c r="AE16" s="508"/>
      <c r="AF16" s="508"/>
      <c r="AG16" s="509"/>
      <c r="AH16" s="507">
        <v>38.700000000000003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3909586</v>
      </c>
      <c r="BO16" s="421"/>
      <c r="BP16" s="421"/>
      <c r="BQ16" s="421"/>
      <c r="BR16" s="421"/>
      <c r="BS16" s="421"/>
      <c r="BT16" s="421"/>
      <c r="BU16" s="422"/>
      <c r="BV16" s="420">
        <v>3884666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3068</v>
      </c>
      <c r="AD17" s="472"/>
      <c r="AE17" s="472"/>
      <c r="AF17" s="472"/>
      <c r="AG17" s="514"/>
      <c r="AH17" s="471">
        <v>2931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8379777</v>
      </c>
      <c r="BO17" s="421"/>
      <c r="BP17" s="421"/>
      <c r="BQ17" s="421"/>
      <c r="BR17" s="421"/>
      <c r="BS17" s="421"/>
      <c r="BT17" s="421"/>
      <c r="BU17" s="422"/>
      <c r="BV17" s="420">
        <v>8401948</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252.58</v>
      </c>
      <c r="M18" s="544"/>
      <c r="N18" s="544"/>
      <c r="O18" s="544"/>
      <c r="P18" s="544"/>
      <c r="Q18" s="544"/>
      <c r="R18" s="545"/>
      <c r="S18" s="545"/>
      <c r="T18" s="545"/>
      <c r="U18" s="545"/>
      <c r="V18" s="546"/>
      <c r="W18" s="438"/>
      <c r="X18" s="439"/>
      <c r="Y18" s="439"/>
      <c r="Z18" s="439"/>
      <c r="AA18" s="439"/>
      <c r="AB18" s="430"/>
      <c r="AC18" s="547">
        <v>47.8</v>
      </c>
      <c r="AD18" s="548"/>
      <c r="AE18" s="548"/>
      <c r="AF18" s="548"/>
      <c r="AG18" s="549"/>
      <c r="AH18" s="547">
        <v>48.3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7256435</v>
      </c>
      <c r="BO18" s="421"/>
      <c r="BP18" s="421"/>
      <c r="BQ18" s="421"/>
      <c r="BR18" s="421"/>
      <c r="BS18" s="421"/>
      <c r="BT18" s="421"/>
      <c r="BU18" s="422"/>
      <c r="BV18" s="420">
        <v>7275963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41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12977525</v>
      </c>
      <c r="BO19" s="421"/>
      <c r="BP19" s="421"/>
      <c r="BQ19" s="421"/>
      <c r="BR19" s="421"/>
      <c r="BS19" s="421"/>
      <c r="BT19" s="421"/>
      <c r="BU19" s="422"/>
      <c r="BV19" s="420">
        <v>13681233</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5194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1968349</v>
      </c>
      <c r="BO22" s="384"/>
      <c r="BP22" s="384"/>
      <c r="BQ22" s="384"/>
      <c r="BR22" s="384"/>
      <c r="BS22" s="384"/>
      <c r="BT22" s="384"/>
      <c r="BU22" s="385"/>
      <c r="BV22" s="383">
        <v>2270200</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1968349</v>
      </c>
      <c r="BO23" s="421"/>
      <c r="BP23" s="421"/>
      <c r="BQ23" s="421"/>
      <c r="BR23" s="421"/>
      <c r="BS23" s="421"/>
      <c r="BT23" s="421"/>
      <c r="BU23" s="422"/>
      <c r="BV23" s="420">
        <v>2270200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7820</v>
      </c>
      <c r="R24" s="472"/>
      <c r="S24" s="472"/>
      <c r="T24" s="472"/>
      <c r="U24" s="472"/>
      <c r="V24" s="514"/>
      <c r="W24" s="566"/>
      <c r="X24" s="567"/>
      <c r="Y24" s="568"/>
      <c r="Z24" s="470" t="s">
        <v>162</v>
      </c>
      <c r="AA24" s="450"/>
      <c r="AB24" s="450"/>
      <c r="AC24" s="450"/>
      <c r="AD24" s="450"/>
      <c r="AE24" s="450"/>
      <c r="AF24" s="450"/>
      <c r="AG24" s="451"/>
      <c r="AH24" s="471">
        <v>179</v>
      </c>
      <c r="AI24" s="472"/>
      <c r="AJ24" s="472"/>
      <c r="AK24" s="472"/>
      <c r="AL24" s="514"/>
      <c r="AM24" s="471">
        <v>513372</v>
      </c>
      <c r="AN24" s="472"/>
      <c r="AO24" s="472"/>
      <c r="AP24" s="472"/>
      <c r="AQ24" s="472"/>
      <c r="AR24" s="514"/>
      <c r="AS24" s="471">
        <v>2868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1968349</v>
      </c>
      <c r="BO24" s="421"/>
      <c r="BP24" s="421"/>
      <c r="BQ24" s="421"/>
      <c r="BR24" s="421"/>
      <c r="BS24" s="421"/>
      <c r="BT24" s="421"/>
      <c r="BU24" s="422"/>
      <c r="BV24" s="420">
        <v>2270200</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6300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1993713</v>
      </c>
      <c r="BO25" s="384"/>
      <c r="BP25" s="384"/>
      <c r="BQ25" s="384"/>
      <c r="BR25" s="384"/>
      <c r="BS25" s="384"/>
      <c r="BT25" s="384"/>
      <c r="BU25" s="385"/>
      <c r="BV25" s="383">
        <v>2873145</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5670</v>
      </c>
      <c r="R26" s="472"/>
      <c r="S26" s="472"/>
      <c r="T26" s="472"/>
      <c r="U26" s="472"/>
      <c r="V26" s="514"/>
      <c r="W26" s="566"/>
      <c r="X26" s="567"/>
      <c r="Y26" s="568"/>
      <c r="Z26" s="470" t="s">
        <v>168</v>
      </c>
      <c r="AA26" s="572"/>
      <c r="AB26" s="572"/>
      <c r="AC26" s="572"/>
      <c r="AD26" s="572"/>
      <c r="AE26" s="572"/>
      <c r="AF26" s="572"/>
      <c r="AG26" s="573"/>
      <c r="AH26" s="471" t="s">
        <v>121</v>
      </c>
      <c r="AI26" s="472"/>
      <c r="AJ26" s="472"/>
      <c r="AK26" s="472"/>
      <c r="AL26" s="514"/>
      <c r="AM26" s="471" t="s">
        <v>121</v>
      </c>
      <c r="AN26" s="472"/>
      <c r="AO26" s="472"/>
      <c r="AP26" s="472"/>
      <c r="AQ26" s="472"/>
      <c r="AR26" s="514"/>
      <c r="AS26" s="471" t="s">
        <v>121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2910</v>
      </c>
      <c r="R27" s="472"/>
      <c r="S27" s="472"/>
      <c r="T27" s="472"/>
      <c r="U27" s="472"/>
      <c r="V27" s="514"/>
      <c r="W27" s="566"/>
      <c r="X27" s="567"/>
      <c r="Y27" s="568"/>
      <c r="Z27" s="470" t="s">
        <v>171</v>
      </c>
      <c r="AA27" s="450"/>
      <c r="AB27" s="450"/>
      <c r="AC27" s="450"/>
      <c r="AD27" s="450"/>
      <c r="AE27" s="450"/>
      <c r="AF27" s="450"/>
      <c r="AG27" s="451"/>
      <c r="AH27" s="471">
        <v>10</v>
      </c>
      <c r="AI27" s="472"/>
      <c r="AJ27" s="472"/>
      <c r="AK27" s="472"/>
      <c r="AL27" s="514"/>
      <c r="AM27" s="471">
        <v>34724</v>
      </c>
      <c r="AN27" s="472"/>
      <c r="AO27" s="472"/>
      <c r="AP27" s="472"/>
      <c r="AQ27" s="472"/>
      <c r="AR27" s="514"/>
      <c r="AS27" s="471">
        <v>3472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95258</v>
      </c>
      <c r="BO27" s="540"/>
      <c r="BP27" s="540"/>
      <c r="BQ27" s="540"/>
      <c r="BR27" s="540"/>
      <c r="BS27" s="540"/>
      <c r="BT27" s="540"/>
      <c r="BU27" s="541"/>
      <c r="BV27" s="539">
        <v>95257</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2590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4173117</v>
      </c>
      <c r="BO28" s="384"/>
      <c r="BP28" s="384"/>
      <c r="BQ28" s="384"/>
      <c r="BR28" s="384"/>
      <c r="BS28" s="384"/>
      <c r="BT28" s="384"/>
      <c r="BU28" s="385"/>
      <c r="BV28" s="383">
        <v>4209590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16</v>
      </c>
      <c r="M29" s="472"/>
      <c r="N29" s="472"/>
      <c r="O29" s="472"/>
      <c r="P29" s="514"/>
      <c r="Q29" s="471">
        <v>2520</v>
      </c>
      <c r="R29" s="472"/>
      <c r="S29" s="472"/>
      <c r="T29" s="472"/>
      <c r="U29" s="472"/>
      <c r="V29" s="514"/>
      <c r="W29" s="569"/>
      <c r="X29" s="570"/>
      <c r="Y29" s="571"/>
      <c r="Z29" s="470" t="s">
        <v>177</v>
      </c>
      <c r="AA29" s="450"/>
      <c r="AB29" s="450"/>
      <c r="AC29" s="450"/>
      <c r="AD29" s="450"/>
      <c r="AE29" s="450"/>
      <c r="AF29" s="450"/>
      <c r="AG29" s="451"/>
      <c r="AH29" s="471">
        <v>189</v>
      </c>
      <c r="AI29" s="472"/>
      <c r="AJ29" s="472"/>
      <c r="AK29" s="472"/>
      <c r="AL29" s="514"/>
      <c r="AM29" s="471">
        <v>548096</v>
      </c>
      <c r="AN29" s="472"/>
      <c r="AO29" s="472"/>
      <c r="AP29" s="472"/>
      <c r="AQ29" s="472"/>
      <c r="AR29" s="514"/>
      <c r="AS29" s="471">
        <v>2900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645273</v>
      </c>
      <c r="BO29" s="421"/>
      <c r="BP29" s="421"/>
      <c r="BQ29" s="421"/>
      <c r="BR29" s="421"/>
      <c r="BS29" s="421"/>
      <c r="BT29" s="421"/>
      <c r="BU29" s="422"/>
      <c r="BV29" s="420">
        <v>939527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101.3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5674504</v>
      </c>
      <c r="BO30" s="540"/>
      <c r="BP30" s="540"/>
      <c r="BQ30" s="540"/>
      <c r="BR30" s="540"/>
      <c r="BS30" s="540"/>
      <c r="BT30" s="540"/>
      <c r="BU30" s="541"/>
      <c r="BV30" s="539">
        <v>5042058</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国民健康保険特別会計（事業勘定）</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北部上北広域事務組合（一般会計）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六ヶ所村地域振興開発</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国民健康保険特別会計（施設勘定）</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IF('各会計、関係団体の財政状況及び健全化判断比率'!B33="","",'各会計、関係団体の財政状況及び健全化判断比率'!B33)</f>
        <v>農業集落排水事業会計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北部上北広域事務組合（病院事業会計）</v>
      </c>
      <c r="BZ35" s="611"/>
      <c r="CA35" s="611"/>
      <c r="CB35" s="611"/>
      <c r="CC35" s="611"/>
      <c r="CD35" s="611"/>
      <c r="CE35" s="611"/>
      <c r="CF35" s="611"/>
      <c r="CG35" s="611"/>
      <c r="CH35" s="611"/>
      <c r="CI35" s="611"/>
      <c r="CJ35" s="611"/>
      <c r="CK35" s="611"/>
      <c r="CL35" s="611"/>
      <c r="CM35" s="611"/>
      <c r="CN35" s="175"/>
      <c r="CO35" s="610">
        <f t="shared" ref="CO35:CO43" si="3">IF(CQ35="","",CO34+1)</f>
        <v>20</v>
      </c>
      <c r="CP35" s="610"/>
      <c r="CQ35" s="611" t="str">
        <f>IF('各会計、関係団体の財政状況及び健全化判断比率'!BS8="","",'各会計、関係団体の財政状況及び健全化判断比率'!BS8)</f>
        <v>六ヶ所村文化振興公社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IF('各会計、関係団体の財政状況及び健全化判断比率'!B34="","",'各会計、関係団体の財政状況及び健全化判断比率'!B34)</f>
        <v>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上北地方教育・福祉事務組合</v>
      </c>
      <c r="BZ36" s="611"/>
      <c r="CA36" s="611"/>
      <c r="CB36" s="611"/>
      <c r="CC36" s="611"/>
      <c r="CD36" s="611"/>
      <c r="CE36" s="611"/>
      <c r="CF36" s="611"/>
      <c r="CG36" s="611"/>
      <c r="CH36" s="611"/>
      <c r="CI36" s="611"/>
      <c r="CJ36" s="611"/>
      <c r="CK36" s="611"/>
      <c r="CL36" s="611"/>
      <c r="CM36" s="611"/>
      <c r="CN36" s="175"/>
      <c r="CO36" s="610">
        <f t="shared" si="3"/>
        <v>21</v>
      </c>
      <c r="CP36" s="610"/>
      <c r="CQ36" s="611" t="str">
        <f>IF('各会計、関係団体の財政状況及び健全化判断比率'!BS9="","",'各会計、関係団体の財政状況及び健全化判断比率'!BS9)</f>
        <v>六ヶ所村農業総合公社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介護保険特別会計（保険事業勘定）</v>
      </c>
      <c r="X37" s="611"/>
      <c r="Y37" s="611"/>
      <c r="Z37" s="611"/>
      <c r="AA37" s="611"/>
      <c r="AB37" s="611"/>
      <c r="AC37" s="611"/>
      <c r="AD37" s="611"/>
      <c r="AE37" s="611"/>
      <c r="AF37" s="611"/>
      <c r="AG37" s="611"/>
      <c r="AH37" s="611"/>
      <c r="AI37" s="611"/>
      <c r="AJ37" s="611"/>
      <c r="AK37" s="611"/>
      <c r="AL37" s="175"/>
      <c r="AM37" s="610">
        <f t="shared" si="0"/>
        <v>9</v>
      </c>
      <c r="AN37" s="610"/>
      <c r="AO37" s="611" t="str">
        <f>IF('各会計、関係団体の財政状況及び健全化判断比率'!B35="","",'各会計、関係団体の財政状況及び健全化判断比率'!B35)</f>
        <v>工業用水道事業会計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下北地域広域行政事務組合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青森県市町村総合事務組合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青森県市町村職員退職手当組合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青森県後期高齢者医療広域連合（一般会計）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青森県後期高齢者医療広域連合
（後期高齢者医療特別会計）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青森県交通災害共済組合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nKxz8gSK4dMnfTBVY6vPZCuTuyG1dnVjCxhFzMPo++1g9WH6iS5F+8L4N3beOA8RV3MIZ1YyXB8yLPc3/zsz0Q==" saltValue="pZ2HILhucXJPBaGQlLjk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537</v>
      </c>
      <c r="D34" s="1162"/>
      <c r="E34" s="1163"/>
      <c r="F34" s="32">
        <v>3.2</v>
      </c>
      <c r="G34" s="33">
        <v>3.72</v>
      </c>
      <c r="H34" s="33">
        <v>3.68</v>
      </c>
      <c r="I34" s="33">
        <v>2.91</v>
      </c>
      <c r="J34" s="34">
        <v>3.26</v>
      </c>
      <c r="K34" s="22"/>
      <c r="L34" s="22"/>
      <c r="M34" s="22"/>
      <c r="N34" s="22"/>
      <c r="O34" s="22"/>
      <c r="P34" s="22"/>
    </row>
    <row r="35" spans="1:16" ht="39" customHeight="1" x14ac:dyDescent="0.15">
      <c r="A35" s="22"/>
      <c r="B35" s="35"/>
      <c r="C35" s="1158" t="s">
        <v>538</v>
      </c>
      <c r="D35" s="1158"/>
      <c r="E35" s="1159"/>
      <c r="F35" s="36">
        <v>3.24</v>
      </c>
      <c r="G35" s="37">
        <v>3.43</v>
      </c>
      <c r="H35" s="37">
        <v>3.59</v>
      </c>
      <c r="I35" s="37">
        <v>2.8</v>
      </c>
      <c r="J35" s="38">
        <v>3.25</v>
      </c>
      <c r="K35" s="22"/>
      <c r="L35" s="22"/>
      <c r="M35" s="22"/>
      <c r="N35" s="22"/>
      <c r="O35" s="22"/>
      <c r="P35" s="22"/>
    </row>
    <row r="36" spans="1:16" ht="39" customHeight="1" x14ac:dyDescent="0.15">
      <c r="A36" s="22"/>
      <c r="B36" s="35"/>
      <c r="C36" s="1158" t="s">
        <v>539</v>
      </c>
      <c r="D36" s="1158"/>
      <c r="E36" s="1159"/>
      <c r="F36" s="36">
        <v>1.86</v>
      </c>
      <c r="G36" s="37">
        <v>1.22</v>
      </c>
      <c r="H36" s="37">
        <v>2.19</v>
      </c>
      <c r="I36" s="37">
        <v>2.4</v>
      </c>
      <c r="J36" s="38">
        <v>2.54</v>
      </c>
      <c r="K36" s="22"/>
      <c r="L36" s="22"/>
      <c r="M36" s="22"/>
      <c r="N36" s="22"/>
      <c r="O36" s="22"/>
      <c r="P36" s="22"/>
    </row>
    <row r="37" spans="1:16" ht="39" customHeight="1" x14ac:dyDescent="0.15">
      <c r="A37" s="22"/>
      <c r="B37" s="35"/>
      <c r="C37" s="1158" t="s">
        <v>540</v>
      </c>
      <c r="D37" s="1158"/>
      <c r="E37" s="1159"/>
      <c r="F37" s="36">
        <v>0.11</v>
      </c>
      <c r="G37" s="37">
        <v>7.0000000000000007E-2</v>
      </c>
      <c r="H37" s="37">
        <v>0.23</v>
      </c>
      <c r="I37" s="37">
        <v>0.8</v>
      </c>
      <c r="J37" s="38">
        <v>0.49</v>
      </c>
      <c r="K37" s="22"/>
      <c r="L37" s="22"/>
      <c r="M37" s="22"/>
      <c r="N37" s="22"/>
      <c r="O37" s="22"/>
      <c r="P37" s="22"/>
    </row>
    <row r="38" spans="1:16" ht="39" customHeight="1" x14ac:dyDescent="0.15">
      <c r="A38" s="22"/>
      <c r="B38" s="35"/>
      <c r="C38" s="1158" t="s">
        <v>541</v>
      </c>
      <c r="D38" s="1158"/>
      <c r="E38" s="1159"/>
      <c r="F38" s="36">
        <v>0.31</v>
      </c>
      <c r="G38" s="37">
        <v>0.26</v>
      </c>
      <c r="H38" s="37">
        <v>0.27</v>
      </c>
      <c r="I38" s="37">
        <v>0.23</v>
      </c>
      <c r="J38" s="38">
        <v>0.38</v>
      </c>
      <c r="K38" s="22"/>
      <c r="L38" s="22"/>
      <c r="M38" s="22"/>
      <c r="N38" s="22"/>
      <c r="O38" s="22"/>
      <c r="P38" s="22"/>
    </row>
    <row r="39" spans="1:16" ht="39" customHeight="1" x14ac:dyDescent="0.15">
      <c r="A39" s="22"/>
      <c r="B39" s="35"/>
      <c r="C39" s="1158" t="s">
        <v>542</v>
      </c>
      <c r="D39" s="1158"/>
      <c r="E39" s="1159"/>
      <c r="F39" s="36">
        <v>0.2</v>
      </c>
      <c r="G39" s="37">
        <v>0.24</v>
      </c>
      <c r="H39" s="37">
        <v>0.28999999999999998</v>
      </c>
      <c r="I39" s="37">
        <v>0.31</v>
      </c>
      <c r="J39" s="38">
        <v>0.26</v>
      </c>
      <c r="K39" s="22"/>
      <c r="L39" s="22"/>
      <c r="M39" s="22"/>
      <c r="N39" s="22"/>
      <c r="O39" s="22"/>
      <c r="P39" s="22"/>
    </row>
    <row r="40" spans="1:16" ht="39" customHeight="1" x14ac:dyDescent="0.15">
      <c r="A40" s="22"/>
      <c r="B40" s="35"/>
      <c r="C40" s="1158" t="s">
        <v>543</v>
      </c>
      <c r="D40" s="1158"/>
      <c r="E40" s="1159"/>
      <c r="F40" s="36">
        <v>0.16</v>
      </c>
      <c r="G40" s="37">
        <v>0.14000000000000001</v>
      </c>
      <c r="H40" s="37">
        <v>0.13</v>
      </c>
      <c r="I40" s="37">
        <v>0.13</v>
      </c>
      <c r="J40" s="38">
        <v>0.09</v>
      </c>
      <c r="K40" s="22"/>
      <c r="L40" s="22"/>
      <c r="M40" s="22"/>
      <c r="N40" s="22"/>
      <c r="O40" s="22"/>
      <c r="P40" s="22"/>
    </row>
    <row r="41" spans="1:16" ht="39" customHeight="1" x14ac:dyDescent="0.15">
      <c r="A41" s="22"/>
      <c r="B41" s="35"/>
      <c r="C41" s="1158" t="s">
        <v>544</v>
      </c>
      <c r="D41" s="1158"/>
      <c r="E41" s="1159"/>
      <c r="F41" s="36">
        <v>0.05</v>
      </c>
      <c r="G41" s="37">
        <v>0.03</v>
      </c>
      <c r="H41" s="37">
        <v>7.0000000000000007E-2</v>
      </c>
      <c r="I41" s="37">
        <v>0.04</v>
      </c>
      <c r="J41" s="38">
        <v>0.06</v>
      </c>
      <c r="K41" s="22"/>
      <c r="L41" s="22"/>
      <c r="M41" s="22"/>
      <c r="N41" s="22"/>
      <c r="O41" s="22"/>
      <c r="P41" s="22"/>
    </row>
    <row r="42" spans="1:16" ht="39" customHeight="1" x14ac:dyDescent="0.15">
      <c r="A42" s="22"/>
      <c r="B42" s="39"/>
      <c r="C42" s="1158" t="s">
        <v>545</v>
      </c>
      <c r="D42" s="1158"/>
      <c r="E42" s="1159"/>
      <c r="F42" s="36" t="s">
        <v>489</v>
      </c>
      <c r="G42" s="37" t="s">
        <v>489</v>
      </c>
      <c r="H42" s="37" t="s">
        <v>489</v>
      </c>
      <c r="I42" s="37" t="s">
        <v>489</v>
      </c>
      <c r="J42" s="38" t="s">
        <v>489</v>
      </c>
      <c r="K42" s="22"/>
      <c r="L42" s="22"/>
      <c r="M42" s="22"/>
      <c r="N42" s="22"/>
      <c r="O42" s="22"/>
      <c r="P42" s="22"/>
    </row>
    <row r="43" spans="1:16" ht="39" customHeight="1" thickBot="1" x14ac:dyDescent="0.2">
      <c r="A43" s="22"/>
      <c r="B43" s="40"/>
      <c r="C43" s="1160" t="s">
        <v>546</v>
      </c>
      <c r="D43" s="1160"/>
      <c r="E43" s="1161"/>
      <c r="F43" s="41">
        <v>0.02</v>
      </c>
      <c r="G43" s="42">
        <v>0.01</v>
      </c>
      <c r="H43" s="42">
        <v>0.03</v>
      </c>
      <c r="I43" s="42">
        <v>0.02</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VeHfj7ZQ0GmbwPxQQjB9MVJ+umHw3VAuynGP23VbDb+RdWLfbeIVJ/zbVjkHkGDK1jeSJkpmveFaK/QkHGzWw==" saltValue="03U2JxGy6aEHvi+QlyyI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572</v>
      </c>
      <c r="L45" s="58">
        <v>490</v>
      </c>
      <c r="M45" s="58">
        <v>431</v>
      </c>
      <c r="N45" s="58">
        <v>403</v>
      </c>
      <c r="O45" s="59">
        <v>330</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15">
      <c r="A48" s="46"/>
      <c r="B48" s="1166"/>
      <c r="C48" s="1167"/>
      <c r="D48" s="60"/>
      <c r="E48" s="1172" t="s">
        <v>13</v>
      </c>
      <c r="F48" s="1172"/>
      <c r="G48" s="1172"/>
      <c r="H48" s="1172"/>
      <c r="I48" s="1172"/>
      <c r="J48" s="1173"/>
      <c r="K48" s="61">
        <v>343</v>
      </c>
      <c r="L48" s="62">
        <v>331</v>
      </c>
      <c r="M48" s="62">
        <v>327</v>
      </c>
      <c r="N48" s="62">
        <v>312</v>
      </c>
      <c r="O48" s="63">
        <v>314</v>
      </c>
      <c r="P48" s="46"/>
      <c r="Q48" s="46"/>
      <c r="R48" s="46"/>
      <c r="S48" s="46"/>
      <c r="T48" s="46"/>
      <c r="U48" s="46"/>
    </row>
    <row r="49" spans="1:21" ht="30.75" customHeight="1" x14ac:dyDescent="0.15">
      <c r="A49" s="46"/>
      <c r="B49" s="1166"/>
      <c r="C49" s="1167"/>
      <c r="D49" s="60"/>
      <c r="E49" s="1172" t="s">
        <v>14</v>
      </c>
      <c r="F49" s="1172"/>
      <c r="G49" s="1172"/>
      <c r="H49" s="1172"/>
      <c r="I49" s="1172"/>
      <c r="J49" s="1173"/>
      <c r="K49" s="61">
        <v>50</v>
      </c>
      <c r="L49" s="62">
        <v>44</v>
      </c>
      <c r="M49" s="62">
        <v>27</v>
      </c>
      <c r="N49" s="62">
        <v>18</v>
      </c>
      <c r="O49" s="63">
        <v>11</v>
      </c>
      <c r="P49" s="46"/>
      <c r="Q49" s="46"/>
      <c r="R49" s="46"/>
      <c r="S49" s="46"/>
      <c r="T49" s="46"/>
      <c r="U49" s="46"/>
    </row>
    <row r="50" spans="1:21" ht="30.75" customHeight="1" x14ac:dyDescent="0.15">
      <c r="A50" s="46"/>
      <c r="B50" s="1166"/>
      <c r="C50" s="1167"/>
      <c r="D50" s="60"/>
      <c r="E50" s="1172" t="s">
        <v>15</v>
      </c>
      <c r="F50" s="1172"/>
      <c r="G50" s="1172"/>
      <c r="H50" s="1172"/>
      <c r="I50" s="1172"/>
      <c r="J50" s="1173"/>
      <c r="K50" s="61">
        <v>1</v>
      </c>
      <c r="L50" s="62">
        <v>1</v>
      </c>
      <c r="M50" s="62">
        <v>1</v>
      </c>
      <c r="N50" s="62">
        <v>1</v>
      </c>
      <c r="O50" s="63">
        <v>0</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v>0</v>
      </c>
      <c r="M51" s="62">
        <v>0</v>
      </c>
      <c r="N51" s="62">
        <v>0</v>
      </c>
      <c r="O51" s="63" t="s">
        <v>489</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546</v>
      </c>
      <c r="L52" s="62">
        <v>523</v>
      </c>
      <c r="M52" s="62">
        <v>494</v>
      </c>
      <c r="N52" s="62">
        <v>474</v>
      </c>
      <c r="O52" s="63">
        <v>418</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420</v>
      </c>
      <c r="L53" s="67">
        <v>343</v>
      </c>
      <c r="M53" s="67">
        <v>292</v>
      </c>
      <c r="N53" s="67">
        <v>260</v>
      </c>
      <c r="O53" s="68">
        <v>237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HxpXJWCibOk0qKMMajva5kt9XDurwm9A+zwd6YjvDV6znOZmZ7Un6MuOg5dMUXPV7/8c66dZs1ICq9QycK4wA==" saltValue="iP1xNrctehyKfLvKABs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201" t="s">
        <v>31</v>
      </c>
      <c r="F41" s="1201"/>
      <c r="G41" s="1201"/>
      <c r="H41" s="1202"/>
      <c r="I41" s="342">
        <v>3479</v>
      </c>
      <c r="J41" s="343">
        <v>3033</v>
      </c>
      <c r="K41" s="343">
        <v>2640</v>
      </c>
      <c r="L41" s="343">
        <v>2270</v>
      </c>
      <c r="M41" s="344">
        <v>1968</v>
      </c>
    </row>
    <row r="42" spans="2:13" ht="27.75" customHeight="1" x14ac:dyDescent="0.15">
      <c r="B42" s="1197"/>
      <c r="C42" s="1198"/>
      <c r="D42" s="104"/>
      <c r="E42" s="1203" t="s">
        <v>32</v>
      </c>
      <c r="F42" s="1203"/>
      <c r="G42" s="1203"/>
      <c r="H42" s="1204"/>
      <c r="I42" s="345" t="s">
        <v>489</v>
      </c>
      <c r="J42" s="346" t="s">
        <v>489</v>
      </c>
      <c r="K42" s="346" t="s">
        <v>489</v>
      </c>
      <c r="L42" s="346" t="s">
        <v>489</v>
      </c>
      <c r="M42" s="347" t="s">
        <v>489</v>
      </c>
    </row>
    <row r="43" spans="2:13" ht="27.75" customHeight="1" x14ac:dyDescent="0.15">
      <c r="B43" s="1197"/>
      <c r="C43" s="1198"/>
      <c r="D43" s="104"/>
      <c r="E43" s="1203" t="s">
        <v>33</v>
      </c>
      <c r="F43" s="1203"/>
      <c r="G43" s="1203"/>
      <c r="H43" s="1204"/>
      <c r="I43" s="345">
        <v>4817</v>
      </c>
      <c r="J43" s="346">
        <v>4566</v>
      </c>
      <c r="K43" s="346">
        <v>4034</v>
      </c>
      <c r="L43" s="346">
        <v>3461</v>
      </c>
      <c r="M43" s="347">
        <v>3035</v>
      </c>
    </row>
    <row r="44" spans="2:13" ht="27.75" customHeight="1" x14ac:dyDescent="0.15">
      <c r="B44" s="1197"/>
      <c r="C44" s="1198"/>
      <c r="D44" s="104"/>
      <c r="E44" s="1203" t="s">
        <v>34</v>
      </c>
      <c r="F44" s="1203"/>
      <c r="G44" s="1203"/>
      <c r="H44" s="1204"/>
      <c r="I44" s="345">
        <v>166</v>
      </c>
      <c r="J44" s="346">
        <v>124</v>
      </c>
      <c r="K44" s="346">
        <v>98</v>
      </c>
      <c r="L44" s="346">
        <v>89</v>
      </c>
      <c r="M44" s="347">
        <v>90</v>
      </c>
    </row>
    <row r="45" spans="2:13" ht="27.75" customHeight="1" x14ac:dyDescent="0.15">
      <c r="B45" s="1197"/>
      <c r="C45" s="1198"/>
      <c r="D45" s="104"/>
      <c r="E45" s="1203" t="s">
        <v>35</v>
      </c>
      <c r="F45" s="1203"/>
      <c r="G45" s="1203"/>
      <c r="H45" s="1204"/>
      <c r="I45" s="345">
        <v>1008</v>
      </c>
      <c r="J45" s="346">
        <v>918</v>
      </c>
      <c r="K45" s="346">
        <v>932</v>
      </c>
      <c r="L45" s="346">
        <v>962</v>
      </c>
      <c r="M45" s="347">
        <v>977</v>
      </c>
    </row>
    <row r="46" spans="2:13" ht="27.75" customHeight="1" x14ac:dyDescent="0.15">
      <c r="B46" s="1197"/>
      <c r="C46" s="1198"/>
      <c r="D46" s="105"/>
      <c r="E46" s="1203" t="s">
        <v>36</v>
      </c>
      <c r="F46" s="1203"/>
      <c r="G46" s="1203"/>
      <c r="H46" s="1204"/>
      <c r="I46" s="345" t="s">
        <v>489</v>
      </c>
      <c r="J46" s="346" t="s">
        <v>489</v>
      </c>
      <c r="K46" s="346" t="s">
        <v>489</v>
      </c>
      <c r="L46" s="346" t="s">
        <v>489</v>
      </c>
      <c r="M46" s="347" t="s">
        <v>489</v>
      </c>
    </row>
    <row r="47" spans="2:13" ht="27.75" customHeight="1" x14ac:dyDescent="0.15">
      <c r="B47" s="1197"/>
      <c r="C47" s="1198"/>
      <c r="D47" s="106"/>
      <c r="E47" s="1205" t="s">
        <v>37</v>
      </c>
      <c r="F47" s="1206"/>
      <c r="G47" s="1206"/>
      <c r="H47" s="1207"/>
      <c r="I47" s="345" t="s">
        <v>489</v>
      </c>
      <c r="J47" s="346" t="s">
        <v>489</v>
      </c>
      <c r="K47" s="346" t="s">
        <v>489</v>
      </c>
      <c r="L47" s="346" t="s">
        <v>489</v>
      </c>
      <c r="M47" s="347" t="s">
        <v>489</v>
      </c>
    </row>
    <row r="48" spans="2:13" ht="27.75" customHeight="1" x14ac:dyDescent="0.15">
      <c r="B48" s="1197"/>
      <c r="C48" s="1198"/>
      <c r="D48" s="104"/>
      <c r="E48" s="1203" t="s">
        <v>38</v>
      </c>
      <c r="F48" s="1203"/>
      <c r="G48" s="1203"/>
      <c r="H48" s="1204"/>
      <c r="I48" s="345" t="s">
        <v>489</v>
      </c>
      <c r="J48" s="346" t="s">
        <v>489</v>
      </c>
      <c r="K48" s="346" t="s">
        <v>489</v>
      </c>
      <c r="L48" s="346" t="s">
        <v>489</v>
      </c>
      <c r="M48" s="347" t="s">
        <v>489</v>
      </c>
    </row>
    <row r="49" spans="2:13" ht="27.75" customHeight="1" x14ac:dyDescent="0.15">
      <c r="B49" s="1199"/>
      <c r="C49" s="1200"/>
      <c r="D49" s="104"/>
      <c r="E49" s="1203" t="s">
        <v>39</v>
      </c>
      <c r="F49" s="1203"/>
      <c r="G49" s="1203"/>
      <c r="H49" s="1204"/>
      <c r="I49" s="345" t="s">
        <v>489</v>
      </c>
      <c r="J49" s="346" t="s">
        <v>489</v>
      </c>
      <c r="K49" s="346" t="s">
        <v>489</v>
      </c>
      <c r="L49" s="346" t="s">
        <v>489</v>
      </c>
      <c r="M49" s="347" t="s">
        <v>489</v>
      </c>
    </row>
    <row r="50" spans="2:13" ht="27.75" customHeight="1" x14ac:dyDescent="0.15">
      <c r="B50" s="1208" t="s">
        <v>40</v>
      </c>
      <c r="C50" s="1209"/>
      <c r="D50" s="107"/>
      <c r="E50" s="1203" t="s">
        <v>41</v>
      </c>
      <c r="F50" s="1203"/>
      <c r="G50" s="1203"/>
      <c r="H50" s="1204"/>
      <c r="I50" s="345">
        <v>12179</v>
      </c>
      <c r="J50" s="346">
        <v>10611</v>
      </c>
      <c r="K50" s="346">
        <v>9521</v>
      </c>
      <c r="L50" s="346">
        <v>9171</v>
      </c>
      <c r="M50" s="347">
        <v>8574</v>
      </c>
    </row>
    <row r="51" spans="2:13" ht="27.75" customHeight="1" x14ac:dyDescent="0.15">
      <c r="B51" s="1197"/>
      <c r="C51" s="1198"/>
      <c r="D51" s="104"/>
      <c r="E51" s="1203" t="s">
        <v>42</v>
      </c>
      <c r="F51" s="1203"/>
      <c r="G51" s="1203"/>
      <c r="H51" s="1204"/>
      <c r="I51" s="345">
        <v>161</v>
      </c>
      <c r="J51" s="346">
        <v>137</v>
      </c>
      <c r="K51" s="346">
        <v>122</v>
      </c>
      <c r="L51" s="346">
        <v>100</v>
      </c>
      <c r="M51" s="347">
        <v>102</v>
      </c>
    </row>
    <row r="52" spans="2:13" ht="27.75" customHeight="1" x14ac:dyDescent="0.15">
      <c r="B52" s="1199"/>
      <c r="C52" s="1200"/>
      <c r="D52" s="104"/>
      <c r="E52" s="1203" t="s">
        <v>43</v>
      </c>
      <c r="F52" s="1203"/>
      <c r="G52" s="1203"/>
      <c r="H52" s="1204"/>
      <c r="I52" s="345">
        <v>4183</v>
      </c>
      <c r="J52" s="346">
        <v>3771</v>
      </c>
      <c r="K52" s="346">
        <v>3382</v>
      </c>
      <c r="L52" s="346">
        <v>3008</v>
      </c>
      <c r="M52" s="347">
        <v>2682</v>
      </c>
    </row>
    <row r="53" spans="2:13" ht="27.75" customHeight="1" thickBot="1" x14ac:dyDescent="0.2">
      <c r="B53" s="1210" t="s">
        <v>19</v>
      </c>
      <c r="C53" s="1211"/>
      <c r="D53" s="108"/>
      <c r="E53" s="1212" t="s">
        <v>44</v>
      </c>
      <c r="F53" s="1212"/>
      <c r="G53" s="1212"/>
      <c r="H53" s="1213"/>
      <c r="I53" s="348">
        <v>-7053</v>
      </c>
      <c r="J53" s="349">
        <v>-5877</v>
      </c>
      <c r="K53" s="349">
        <v>-5322</v>
      </c>
      <c r="L53" s="349">
        <v>-5496</v>
      </c>
      <c r="M53" s="350">
        <v>-5287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9291xpKByYaQ6mpg/kY6ez9iBPbjUX0PmSWL/AFSu+uUdpW/9OtzoL+hxYwcC80tgXDPot2yCzVFqAtjq0RVA==" saltValue="uOcu295PEp6yXQNlRDsU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55" zoomScaleNormal="55" zoomScaleSheetLayoutView="100" workbookViewId="0">
      <selection activeCell="F59" sqref="F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4704</v>
      </c>
      <c r="G55" s="120">
        <v>4210</v>
      </c>
      <c r="H55" s="121">
        <v>4173</v>
      </c>
    </row>
    <row r="56" spans="2:8" ht="52.5" customHeight="1" x14ac:dyDescent="0.15">
      <c r="B56" s="122"/>
      <c r="C56" s="1224" t="s">
        <v>47</v>
      </c>
      <c r="D56" s="1224"/>
      <c r="E56" s="1225"/>
      <c r="F56" s="123">
        <v>1135</v>
      </c>
      <c r="G56" s="123">
        <v>940</v>
      </c>
      <c r="H56" s="124">
        <v>645</v>
      </c>
    </row>
    <row r="57" spans="2:8" ht="53.25" customHeight="1" x14ac:dyDescent="0.15">
      <c r="B57" s="122"/>
      <c r="C57" s="1226" t="s">
        <v>48</v>
      </c>
      <c r="D57" s="1226"/>
      <c r="E57" s="1227"/>
      <c r="F57" s="125">
        <v>3902</v>
      </c>
      <c r="G57" s="125">
        <v>5042</v>
      </c>
      <c r="H57" s="126">
        <v>5675</v>
      </c>
    </row>
    <row r="58" spans="2:8" ht="45.75" customHeight="1" x14ac:dyDescent="0.15">
      <c r="B58" s="127"/>
      <c r="C58" s="1214" t="s">
        <v>567</v>
      </c>
      <c r="D58" s="1215"/>
      <c r="E58" s="1216"/>
      <c r="F58" s="128">
        <v>2542</v>
      </c>
      <c r="G58" s="128">
        <v>3042</v>
      </c>
      <c r="H58" s="129">
        <v>3042</v>
      </c>
    </row>
    <row r="59" spans="2:8" ht="45.75" customHeight="1" x14ac:dyDescent="0.15">
      <c r="B59" s="127"/>
      <c r="C59" s="1214" t="s">
        <v>566</v>
      </c>
      <c r="D59" s="1215"/>
      <c r="E59" s="1216"/>
      <c r="F59" s="128" t="s">
        <v>552</v>
      </c>
      <c r="G59" s="128">
        <v>757</v>
      </c>
      <c r="H59" s="129">
        <v>1808</v>
      </c>
    </row>
    <row r="60" spans="2:8" ht="45.75" customHeight="1" x14ac:dyDescent="0.15">
      <c r="B60" s="127"/>
      <c r="C60" s="1214" t="s">
        <v>568</v>
      </c>
      <c r="D60" s="1215"/>
      <c r="E60" s="1216"/>
      <c r="F60" s="128" t="s">
        <v>565</v>
      </c>
      <c r="G60" s="128">
        <v>168</v>
      </c>
      <c r="H60" s="129">
        <v>162</v>
      </c>
    </row>
    <row r="61" spans="2:8" ht="45.75" customHeight="1" x14ac:dyDescent="0.15">
      <c r="B61" s="127"/>
      <c r="C61" s="1214" t="s">
        <v>569</v>
      </c>
      <c r="D61" s="1215"/>
      <c r="E61" s="1216"/>
      <c r="F61" s="128">
        <v>158</v>
      </c>
      <c r="G61" s="128">
        <v>158</v>
      </c>
      <c r="H61" s="129">
        <v>158</v>
      </c>
    </row>
    <row r="62" spans="2:8" ht="45.75" customHeight="1" thickBot="1" x14ac:dyDescent="0.2">
      <c r="B62" s="130"/>
      <c r="C62" s="1217" t="s">
        <v>570</v>
      </c>
      <c r="D62" s="1218"/>
      <c r="E62" s="1219"/>
      <c r="F62" s="131">
        <v>180</v>
      </c>
      <c r="G62" s="131">
        <v>159</v>
      </c>
      <c r="H62" s="132">
        <v>131</v>
      </c>
    </row>
    <row r="63" spans="2:8" ht="52.5" customHeight="1" thickBot="1" x14ac:dyDescent="0.2">
      <c r="B63" s="133"/>
      <c r="C63" s="1220" t="s">
        <v>49</v>
      </c>
      <c r="D63" s="1220"/>
      <c r="E63" s="1221"/>
      <c r="F63" s="134">
        <v>9742</v>
      </c>
      <c r="G63" s="134">
        <v>10191</v>
      </c>
      <c r="H63" s="135">
        <v>10493</v>
      </c>
    </row>
    <row r="64" spans="2:8" x14ac:dyDescent="0.15"/>
  </sheetData>
  <sheetProtection algorithmName="SHA-512" hashValue="Zb3GcjJQJpPK1nj/azOD6Gti1FViJxWs5to/e10WO5JzZ7FK/9+RryyMaxqed+FLs1hVIClN3RLWN7DTwJ+YYA==" saltValue="uX49aumQHdp030WnuUSX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76707-5C71-4C1F-8DB7-517C7AB3A8CF}">
  <sheetPr>
    <pageSetUpPr fitToPage="1"/>
  </sheetPr>
  <dimension ref="A1:DE85"/>
  <sheetViews>
    <sheetView showGridLines="0" tabSelected="1" topLeftCell="S1" zoomScale="70" zoomScaleNormal="70"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574</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575</v>
      </c>
      <c r="AO51" s="1231"/>
      <c r="AP51" s="1231"/>
      <c r="AQ51" s="1231"/>
      <c r="AR51" s="1231"/>
      <c r="AS51" s="1231"/>
      <c r="AT51" s="1231"/>
      <c r="AU51" s="1231"/>
      <c r="AV51" s="1231"/>
      <c r="AW51" s="1231"/>
      <c r="AX51" s="1231"/>
      <c r="AY51" s="1231"/>
      <c r="AZ51" s="1231"/>
      <c r="BA51" s="1231"/>
      <c r="BB51" s="1231" t="s">
        <v>576</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577</v>
      </c>
      <c r="BC53" s="1231"/>
      <c r="BD53" s="1231"/>
      <c r="BE53" s="1231"/>
      <c r="BF53" s="1231"/>
      <c r="BG53" s="1231"/>
      <c r="BH53" s="1231"/>
      <c r="BI53" s="1231"/>
      <c r="BJ53" s="1231"/>
      <c r="BK53" s="1231"/>
      <c r="BL53" s="1231"/>
      <c r="BM53" s="1231"/>
      <c r="BN53" s="1231"/>
      <c r="BO53" s="1231"/>
      <c r="BP53" s="1228">
        <v>63.2</v>
      </c>
      <c r="BQ53" s="1228"/>
      <c r="BR53" s="1228"/>
      <c r="BS53" s="1228"/>
      <c r="BT53" s="1228"/>
      <c r="BU53" s="1228"/>
      <c r="BV53" s="1228"/>
      <c r="BW53" s="1228"/>
      <c r="BX53" s="1228">
        <v>63.7</v>
      </c>
      <c r="BY53" s="1228"/>
      <c r="BZ53" s="1228"/>
      <c r="CA53" s="1228"/>
      <c r="CB53" s="1228"/>
      <c r="CC53" s="1228"/>
      <c r="CD53" s="1228"/>
      <c r="CE53" s="1228"/>
      <c r="CF53" s="1228">
        <v>59.7</v>
      </c>
      <c r="CG53" s="1228"/>
      <c r="CH53" s="1228"/>
      <c r="CI53" s="1228"/>
      <c r="CJ53" s="1228"/>
      <c r="CK53" s="1228"/>
      <c r="CL53" s="1228"/>
      <c r="CM53" s="1228"/>
      <c r="CN53" s="1228">
        <v>60.5</v>
      </c>
      <c r="CO53" s="1228"/>
      <c r="CP53" s="1228"/>
      <c r="CQ53" s="1228"/>
      <c r="CR53" s="1228"/>
      <c r="CS53" s="1228"/>
      <c r="CT53" s="1228"/>
      <c r="CU53" s="1228"/>
      <c r="CV53" s="1228">
        <v>63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578</v>
      </c>
      <c r="AO55" s="1233"/>
      <c r="AP55" s="1233"/>
      <c r="AQ55" s="1233"/>
      <c r="AR55" s="1233"/>
      <c r="AS55" s="1233"/>
      <c r="AT55" s="1233"/>
      <c r="AU55" s="1233"/>
      <c r="AV55" s="1233"/>
      <c r="AW55" s="1233"/>
      <c r="AX55" s="1233"/>
      <c r="AY55" s="1233"/>
      <c r="AZ55" s="1233"/>
      <c r="BA55" s="1233"/>
      <c r="BB55" s="1231" t="s">
        <v>576</v>
      </c>
      <c r="BC55" s="1231"/>
      <c r="BD55" s="1231"/>
      <c r="BE55" s="1231"/>
      <c r="BF55" s="1231"/>
      <c r="BG55" s="1231"/>
      <c r="BH55" s="1231"/>
      <c r="BI55" s="1231"/>
      <c r="BJ55" s="1231"/>
      <c r="BK55" s="1231"/>
      <c r="BL55" s="1231"/>
      <c r="BM55" s="1231"/>
      <c r="BN55" s="1231"/>
      <c r="BO55" s="1231"/>
      <c r="BP55" s="1228">
        <v>21</v>
      </c>
      <c r="BQ55" s="1228"/>
      <c r="BR55" s="1228"/>
      <c r="BS55" s="1228"/>
      <c r="BT55" s="1228"/>
      <c r="BU55" s="1228"/>
      <c r="BV55" s="1228"/>
      <c r="BW55" s="1228"/>
      <c r="BX55" s="1228">
        <v>23.5</v>
      </c>
      <c r="BY55" s="1228"/>
      <c r="BZ55" s="1228"/>
      <c r="CA55" s="1228"/>
      <c r="CB55" s="1228"/>
      <c r="CC55" s="1228"/>
      <c r="CD55" s="1228"/>
      <c r="CE55" s="1228"/>
      <c r="CF55" s="1228">
        <v>8.5</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577</v>
      </c>
      <c r="BC57" s="1231"/>
      <c r="BD57" s="1231"/>
      <c r="BE57" s="1231"/>
      <c r="BF57" s="1231"/>
      <c r="BG57" s="1231"/>
      <c r="BH57" s="1231"/>
      <c r="BI57" s="1231"/>
      <c r="BJ57" s="1231"/>
      <c r="BK57" s="1231"/>
      <c r="BL57" s="1231"/>
      <c r="BM57" s="1231"/>
      <c r="BN57" s="1231"/>
      <c r="BO57" s="1231"/>
      <c r="BP57" s="1228">
        <v>61.4</v>
      </c>
      <c r="BQ57" s="1228"/>
      <c r="BR57" s="1228"/>
      <c r="BS57" s="1228"/>
      <c r="BT57" s="1228"/>
      <c r="BU57" s="1228"/>
      <c r="BV57" s="1228"/>
      <c r="BW57" s="1228"/>
      <c r="BX57" s="1228">
        <v>62</v>
      </c>
      <c r="BY57" s="1228"/>
      <c r="BZ57" s="1228"/>
      <c r="CA57" s="1228"/>
      <c r="CB57" s="1228"/>
      <c r="CC57" s="1228"/>
      <c r="CD57" s="1228"/>
      <c r="CE57" s="1228"/>
      <c r="CF57" s="1228">
        <v>62</v>
      </c>
      <c r="CG57" s="1228"/>
      <c r="CH57" s="1228"/>
      <c r="CI57" s="1228"/>
      <c r="CJ57" s="1228"/>
      <c r="CK57" s="1228"/>
      <c r="CL57" s="1228"/>
      <c r="CM57" s="1228"/>
      <c r="CN57" s="1228">
        <v>63.5</v>
      </c>
      <c r="CO57" s="1228"/>
      <c r="CP57" s="1228"/>
      <c r="CQ57" s="1228"/>
      <c r="CR57" s="1228"/>
      <c r="CS57" s="1228"/>
      <c r="CT57" s="1228"/>
      <c r="CU57" s="1228"/>
      <c r="CV57" s="1228">
        <v>63.1</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579</v>
      </c>
    </row>
    <row r="64" spans="1:109" x14ac:dyDescent="0.15">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580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574</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575</v>
      </c>
      <c r="AO73" s="1231"/>
      <c r="AP73" s="1231"/>
      <c r="AQ73" s="1231"/>
      <c r="AR73" s="1231"/>
      <c r="AS73" s="1231"/>
      <c r="AT73" s="1231"/>
      <c r="AU73" s="1231"/>
      <c r="AV73" s="1231"/>
      <c r="AW73" s="1231"/>
      <c r="AX73" s="1231"/>
      <c r="AY73" s="1231"/>
      <c r="AZ73" s="1231"/>
      <c r="BA73" s="1231"/>
      <c r="BB73" s="1231" t="s">
        <v>576</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581</v>
      </c>
      <c r="BC75" s="1231"/>
      <c r="BD75" s="1231"/>
      <c r="BE75" s="1231"/>
      <c r="BF75" s="1231"/>
      <c r="BG75" s="1231"/>
      <c r="BH75" s="1231"/>
      <c r="BI75" s="1231"/>
      <c r="BJ75" s="1231"/>
      <c r="BK75" s="1231"/>
      <c r="BL75" s="1231"/>
      <c r="BM75" s="1231"/>
      <c r="BN75" s="1231"/>
      <c r="BO75" s="1231"/>
      <c r="BP75" s="1228">
        <v>5.0999999999999996</v>
      </c>
      <c r="BQ75" s="1228"/>
      <c r="BR75" s="1228"/>
      <c r="BS75" s="1228"/>
      <c r="BT75" s="1228"/>
      <c r="BU75" s="1228"/>
      <c r="BV75" s="1228"/>
      <c r="BW75" s="1228"/>
      <c r="BX75" s="1228">
        <v>4.8</v>
      </c>
      <c r="BY75" s="1228"/>
      <c r="BZ75" s="1228"/>
      <c r="CA75" s="1228"/>
      <c r="CB75" s="1228"/>
      <c r="CC75" s="1228"/>
      <c r="CD75" s="1228"/>
      <c r="CE75" s="1228"/>
      <c r="CF75" s="1228">
        <v>4.3</v>
      </c>
      <c r="CG75" s="1228"/>
      <c r="CH75" s="1228"/>
      <c r="CI75" s="1228"/>
      <c r="CJ75" s="1228"/>
      <c r="CK75" s="1228"/>
      <c r="CL75" s="1228"/>
      <c r="CM75" s="1228"/>
      <c r="CN75" s="1228">
        <v>3.7</v>
      </c>
      <c r="CO75" s="1228"/>
      <c r="CP75" s="1228"/>
      <c r="CQ75" s="1228"/>
      <c r="CR75" s="1228"/>
      <c r="CS75" s="1228"/>
      <c r="CT75" s="1228"/>
      <c r="CU75" s="1228"/>
      <c r="CV75" s="1228">
        <v>3.3</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578</v>
      </c>
      <c r="AO77" s="1233"/>
      <c r="AP77" s="1233"/>
      <c r="AQ77" s="1233"/>
      <c r="AR77" s="1233"/>
      <c r="AS77" s="1233"/>
      <c r="AT77" s="1233"/>
      <c r="AU77" s="1233"/>
      <c r="AV77" s="1233"/>
      <c r="AW77" s="1233"/>
      <c r="AX77" s="1233"/>
      <c r="AY77" s="1233"/>
      <c r="AZ77" s="1233"/>
      <c r="BA77" s="1233"/>
      <c r="BB77" s="1231" t="s">
        <v>576</v>
      </c>
      <c r="BC77" s="1231"/>
      <c r="BD77" s="1231"/>
      <c r="BE77" s="1231"/>
      <c r="BF77" s="1231"/>
      <c r="BG77" s="1231"/>
      <c r="BH77" s="1231"/>
      <c r="BI77" s="1231"/>
      <c r="BJ77" s="1231"/>
      <c r="BK77" s="1231"/>
      <c r="BL77" s="1231"/>
      <c r="BM77" s="1231"/>
      <c r="BN77" s="1231"/>
      <c r="BO77" s="1231"/>
      <c r="BP77" s="1228">
        <v>21</v>
      </c>
      <c r="BQ77" s="1228"/>
      <c r="BR77" s="1228"/>
      <c r="BS77" s="1228"/>
      <c r="BT77" s="1228"/>
      <c r="BU77" s="1228"/>
      <c r="BV77" s="1228"/>
      <c r="BW77" s="1228"/>
      <c r="BX77" s="1228">
        <v>23.5</v>
      </c>
      <c r="BY77" s="1228"/>
      <c r="BZ77" s="1228"/>
      <c r="CA77" s="1228"/>
      <c r="CB77" s="1228"/>
      <c r="CC77" s="1228"/>
      <c r="CD77" s="1228"/>
      <c r="CE77" s="1228"/>
      <c r="CF77" s="1228">
        <v>8.5</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581</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8.1999999999999993</v>
      </c>
      <c r="CG79" s="1228"/>
      <c r="CH79" s="1228"/>
      <c r="CI79" s="1228"/>
      <c r="CJ79" s="1228"/>
      <c r="CK79" s="1228"/>
      <c r="CL79" s="1228"/>
      <c r="CM79" s="1228"/>
      <c r="CN79" s="1228">
        <v>8.4</v>
      </c>
      <c r="CO79" s="1228"/>
      <c r="CP79" s="1228"/>
      <c r="CQ79" s="1228"/>
      <c r="CR79" s="1228"/>
      <c r="CS79" s="1228"/>
      <c r="CT79" s="1228"/>
      <c r="CU79" s="1228"/>
      <c r="CV79" s="1228">
        <v>8.5</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ymMBwBE5lzQxEOzbFiWRrurY7r6q5SmirlFsX2I1E1QZtJDatjoWbJ3WotP2ax61TvuFLQZ1RSiYI+L3aeY1PQ==" saltValue="i/Wu3nSMv0wFZxUy0+lf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503B7-929B-4067-9ED0-79DD1A48421B}">
  <sheetPr>
    <pageSetUpPr fitToPage="1"/>
  </sheetPr>
  <dimension ref="A1:DR125"/>
  <sheetViews>
    <sheetView showGridLines="0" topLeftCell="A28" zoomScale="55" zoomScaleNormal="55" zoomScaleSheetLayoutView="70" workbookViewId="0">
      <selection activeCell="AL41" sqref="AL4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SnMjD6Ug20Ai+PZsz+Vohaac4FEuNx4Ej6vKi18ibX8SELaIA+2h2mVi7OoeN6pT9PhsrwviribzFLsQxFLJKQ==" saltValue="/E4BMxV4ghM4y+wdpbz/t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23FF5-27AF-44FC-9276-5EE7C7FA3CA3}">
  <sheetPr>
    <pageSetUpPr fitToPage="1"/>
  </sheetPr>
  <dimension ref="A1:DR125"/>
  <sheetViews>
    <sheetView showGridLines="0" topLeftCell="Y67" zoomScale="85" zoomScaleNormal="85" zoomScaleSheetLayoutView="55" workbookViewId="0">
      <selection activeCell="AL41" sqref="AL4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IsEJxw2DUPrG4FVHGwG5/Doo8rdqFbAAsk1uppAwTkSKCXkLxRdnGN2Yaaoc2QrOQA4JhQlvyQs0S6MzqmYbPw==" saltValue="qbTeiZJfxmvWuaoCmCH1C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429F2-74B6-4464-BED4-9C823CC68240}">
  <dimension ref="A1"/>
  <sheetViews>
    <sheetView workbookViewId="0">
      <selection activeCell="I19" sqref="I19"/>
    </sheetView>
  </sheetViews>
  <sheetFormatPr defaultRowHeight="13.5" x14ac:dyDescent="0.15"/>
  <sheetData/>
  <phoneticPr fontId="2"/>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290531</v>
      </c>
      <c r="E3" s="154"/>
      <c r="F3" s="155">
        <v>93492</v>
      </c>
      <c r="G3" s="156"/>
      <c r="H3" s="157"/>
    </row>
    <row r="4" spans="1:8" x14ac:dyDescent="0.15">
      <c r="A4" s="158"/>
      <c r="B4" s="159"/>
      <c r="C4" s="160"/>
      <c r="D4" s="161">
        <v>275337</v>
      </c>
      <c r="E4" s="162"/>
      <c r="F4" s="163">
        <v>53316</v>
      </c>
      <c r="G4" s="164"/>
      <c r="H4" s="165"/>
    </row>
    <row r="5" spans="1:8" x14ac:dyDescent="0.15">
      <c r="A5" s="146" t="s">
        <v>521</v>
      </c>
      <c r="B5" s="151"/>
      <c r="C5" s="152"/>
      <c r="D5" s="153">
        <v>428021</v>
      </c>
      <c r="E5" s="154"/>
      <c r="F5" s="155">
        <v>94796</v>
      </c>
      <c r="G5" s="156"/>
      <c r="H5" s="157"/>
    </row>
    <row r="6" spans="1:8" x14ac:dyDescent="0.15">
      <c r="A6" s="158"/>
      <c r="B6" s="159"/>
      <c r="C6" s="160"/>
      <c r="D6" s="161">
        <v>344740</v>
      </c>
      <c r="E6" s="162"/>
      <c r="F6" s="163">
        <v>55781</v>
      </c>
      <c r="G6" s="164"/>
      <c r="H6" s="165"/>
    </row>
    <row r="7" spans="1:8" x14ac:dyDescent="0.15">
      <c r="A7" s="146" t="s">
        <v>522</v>
      </c>
      <c r="B7" s="151"/>
      <c r="C7" s="152"/>
      <c r="D7" s="153">
        <v>500981</v>
      </c>
      <c r="E7" s="154"/>
      <c r="F7" s="155">
        <v>85942</v>
      </c>
      <c r="G7" s="156"/>
      <c r="H7" s="157"/>
    </row>
    <row r="8" spans="1:8" x14ac:dyDescent="0.15">
      <c r="A8" s="158"/>
      <c r="B8" s="159"/>
      <c r="C8" s="160"/>
      <c r="D8" s="161">
        <v>492242</v>
      </c>
      <c r="E8" s="162"/>
      <c r="F8" s="163">
        <v>48630</v>
      </c>
      <c r="G8" s="164"/>
      <c r="H8" s="165"/>
    </row>
    <row r="9" spans="1:8" x14ac:dyDescent="0.15">
      <c r="A9" s="146" t="s">
        <v>523</v>
      </c>
      <c r="B9" s="151"/>
      <c r="C9" s="152"/>
      <c r="D9" s="153">
        <v>318771</v>
      </c>
      <c r="E9" s="154"/>
      <c r="F9" s="155">
        <v>95007</v>
      </c>
      <c r="G9" s="156"/>
      <c r="H9" s="157"/>
    </row>
    <row r="10" spans="1:8" x14ac:dyDescent="0.15">
      <c r="A10" s="158"/>
      <c r="B10" s="159"/>
      <c r="C10" s="160"/>
      <c r="D10" s="161">
        <v>315882</v>
      </c>
      <c r="E10" s="162"/>
      <c r="F10" s="163">
        <v>48509</v>
      </c>
      <c r="G10" s="164"/>
      <c r="H10" s="165"/>
    </row>
    <row r="11" spans="1:8" x14ac:dyDescent="0.15">
      <c r="A11" s="146" t="s">
        <v>524</v>
      </c>
      <c r="B11" s="151"/>
      <c r="C11" s="152"/>
      <c r="D11" s="153">
        <v>297785</v>
      </c>
      <c r="E11" s="154"/>
      <c r="F11" s="155">
        <v>98176</v>
      </c>
      <c r="G11" s="156"/>
      <c r="H11" s="157"/>
    </row>
    <row r="12" spans="1:8" x14ac:dyDescent="0.15">
      <c r="A12" s="158"/>
      <c r="B12" s="159"/>
      <c r="C12" s="166"/>
      <c r="D12" s="161">
        <v>256160</v>
      </c>
      <c r="E12" s="162"/>
      <c r="F12" s="163">
        <v>58489</v>
      </c>
      <c r="G12" s="164"/>
      <c r="H12" s="165"/>
    </row>
    <row r="13" spans="1:8" x14ac:dyDescent="0.15">
      <c r="A13" s="146"/>
      <c r="B13" s="151"/>
      <c r="C13" s="152"/>
      <c r="D13" s="153">
        <v>367218</v>
      </c>
      <c r="E13" s="154"/>
      <c r="F13" s="155">
        <v>93483</v>
      </c>
      <c r="G13" s="167"/>
      <c r="H13" s="157"/>
    </row>
    <row r="14" spans="1:8" x14ac:dyDescent="0.15">
      <c r="A14" s="158"/>
      <c r="B14" s="159"/>
      <c r="C14" s="160"/>
      <c r="D14" s="161">
        <v>336872</v>
      </c>
      <c r="E14" s="162"/>
      <c r="F14" s="163">
        <v>52945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1.87</v>
      </c>
      <c r="C19" s="168">
        <f>ROUND(VALUE(SUBSTITUTE(実質収支比率等に係る経年分析!G$48,"▲","-")),2)</f>
        <v>1.23</v>
      </c>
      <c r="D19" s="168">
        <f>ROUND(VALUE(SUBSTITUTE(実質収支比率等に係る経年分析!H$48,"▲","-")),2)</f>
        <v>2.2000000000000002</v>
      </c>
      <c r="E19" s="168">
        <f>ROUND(VALUE(SUBSTITUTE(実質収支比率等に係る経年分析!I$48,"▲","-")),2)</f>
        <v>2.41</v>
      </c>
      <c r="F19" s="168">
        <f>ROUND(VALUE(SUBSTITUTE(実質収支比率等に係る経年分析!J$48,"▲","-")),2)</f>
        <v>2.54</v>
      </c>
    </row>
    <row r="20" spans="1:11" x14ac:dyDescent="0.15">
      <c r="A20" s="168" t="s">
        <v>53</v>
      </c>
      <c r="B20" s="168">
        <f>ROUND(VALUE(SUBSTITUTE(実質収支比率等に係る経年分析!F$47,"▲","-")),2)</f>
        <v>77.48</v>
      </c>
      <c r="C20" s="168">
        <f>ROUND(VALUE(SUBSTITUTE(実質収支比率等に係る経年分析!G$47,"▲","-")),2)</f>
        <v>70.13</v>
      </c>
      <c r="D20" s="168">
        <f>ROUND(VALUE(SUBSTITUTE(実質収支比率等に係る経年分析!H$47,"▲","-")),2)</f>
        <v>57.69</v>
      </c>
      <c r="E20" s="168">
        <f>ROUND(VALUE(SUBSTITUTE(実質収支比率等に係る経年分析!I$47,"▲","-")),2)</f>
        <v>50.1</v>
      </c>
      <c r="F20" s="168">
        <f>ROUND(VALUE(SUBSTITUTE(実質収支比率等に係る経年分析!J$47,"▲","-")),2)</f>
        <v>49.8</v>
      </c>
    </row>
    <row r="21" spans="1:11" x14ac:dyDescent="0.15">
      <c r="A21" s="168" t="s">
        <v>54</v>
      </c>
      <c r="B21" s="168">
        <f>IF(ISNUMBER(VALUE(SUBSTITUTE(実質収支比率等に係る経年分析!F$49,"▲","-"))),ROUND(VALUE(SUBSTITUTE(実質収支比率等に係る経年分析!F$49,"▲","-")),2),NA())</f>
        <v>-9.9700000000000006</v>
      </c>
      <c r="C21" s="168">
        <f>IF(ISNUMBER(VALUE(SUBSTITUTE(実質収支比率等に係る経年分析!G$49,"▲","-"))),ROUND(VALUE(SUBSTITUTE(実質収支比率等に係る経年分析!G$49,"▲","-")),2),NA())</f>
        <v>-13.33</v>
      </c>
      <c r="D21" s="168">
        <f>IF(ISNUMBER(VALUE(SUBSTITUTE(実質収支比率等に係る経年分析!H$49,"▲","-"))),ROUND(VALUE(SUBSTITUTE(実質収支比率等に係る経年分析!H$49,"▲","-")),2),NA())</f>
        <v>-13.3</v>
      </c>
      <c r="E21" s="168">
        <f>IF(ISNUMBER(VALUE(SUBSTITUTE(実質収支比率等に係る経年分析!I$49,"▲","-"))),ROUND(VALUE(SUBSTITUTE(実質収支比率等に係る経年分析!I$49,"▲","-")),2),NA())</f>
        <v>-5.61</v>
      </c>
      <c r="F21" s="168">
        <f>IF(ISNUMBER(VALUE(SUBSTITUTE(実質収支比率等に係る経年分析!J$49,"▲","-"))),ROUND(VALUE(SUBSTITUTE(実質収支比率等に係る経年分析!J$49,"▲","-")),2),NA())</f>
        <v>-2.36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0.06</v>
      </c>
    </row>
    <row r="30" spans="1:11" x14ac:dyDescent="0.15">
      <c r="A30" s="169" t="str">
        <f>IF(連結実質赤字比率に係る赤字・黒字の構成分析!C$40="",NA(),連結実質赤字比率に係る赤字・黒字の構成分析!C$40)</f>
        <v>国民健康保険特別会計（事業勘定）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0.14000000000000001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15">
      <c r="A31" s="169" t="str">
        <f>IF(連結実質赤字比率に係る赤字・黒字の構成分析!C$39="",NA(),連結実質赤字比率に係る赤字・黒字の構成分析!C$39)</f>
        <v>工業用水道事業会計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0.28999999999999998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0.26</v>
      </c>
    </row>
    <row r="32" spans="1:11" x14ac:dyDescent="0.15">
      <c r="A32" s="169" t="str">
        <f>IF(連結実質赤字比率に係る赤字・黒字の構成分析!C$38="",NA(),連結実質赤字比率に係る赤字・黒字の構成分析!C$38)</f>
        <v>農業集落排水事業会計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0.38</v>
      </c>
    </row>
    <row r="33" spans="1:16" x14ac:dyDescent="0.15">
      <c r="A33" s="169" t="str">
        <f>IF(連結実質赤字比率に係る赤字・黒字の構成分析!C$37="",NA(),連結実質赤字比率に係る赤字・黒字の構成分析!C$37)</f>
        <v>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0.49</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2.54</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3.24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3.43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3.59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3.25</v>
      </c>
    </row>
    <row r="36" spans="1:16" x14ac:dyDescent="0.15">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3.72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3.26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546</v>
      </c>
      <c r="E42" s="170"/>
      <c r="F42" s="170"/>
      <c r="G42" s="170">
        <f>'実質公債費比率（分子）の構造'!L$52</f>
        <v>523</v>
      </c>
      <c r="H42" s="170"/>
      <c r="I42" s="170"/>
      <c r="J42" s="170">
        <f>'実質公債費比率（分子）の構造'!M$52</f>
        <v>494</v>
      </c>
      <c r="K42" s="170"/>
      <c r="L42" s="170"/>
      <c r="M42" s="170">
        <f>'実質公債費比率（分子）の構造'!N$52</f>
        <v>474</v>
      </c>
      <c r="N42" s="170"/>
      <c r="O42" s="170"/>
      <c r="P42" s="170">
        <f>'実質公債費比率（分子）の構造'!O$52</f>
        <v>418</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f>'実質公債費比率（分子）の構造'!O$50</f>
        <v>0</v>
      </c>
      <c r="O44" s="170"/>
      <c r="P44" s="170"/>
    </row>
    <row r="45" spans="1:16" x14ac:dyDescent="0.15">
      <c r="A45" s="170" t="s">
        <v>63</v>
      </c>
      <c r="B45" s="170">
        <f>'実質公債費比率（分子）の構造'!K$49</f>
        <v>50</v>
      </c>
      <c r="C45" s="170"/>
      <c r="D45" s="170"/>
      <c r="E45" s="170">
        <f>'実質公債費比率（分子）の構造'!L$49</f>
        <v>44</v>
      </c>
      <c r="F45" s="170"/>
      <c r="G45" s="170"/>
      <c r="H45" s="170">
        <f>'実質公債費比率（分子）の構造'!M$49</f>
        <v>27</v>
      </c>
      <c r="I45" s="170"/>
      <c r="J45" s="170"/>
      <c r="K45" s="170">
        <f>'実質公債費比率（分子）の構造'!N$49</f>
        <v>18</v>
      </c>
      <c r="L45" s="170"/>
      <c r="M45" s="170"/>
      <c r="N45" s="170">
        <f>'実質公債費比率（分子）の構造'!O$49</f>
        <v>11</v>
      </c>
      <c r="O45" s="170"/>
      <c r="P45" s="170"/>
    </row>
    <row r="46" spans="1:16" x14ac:dyDescent="0.15">
      <c r="A46" s="170" t="s">
        <v>64</v>
      </c>
      <c r="B46" s="170">
        <f>'実質公債費比率（分子）の構造'!K$48</f>
        <v>343</v>
      </c>
      <c r="C46" s="170"/>
      <c r="D46" s="170"/>
      <c r="E46" s="170">
        <f>'実質公債費比率（分子）の構造'!L$48</f>
        <v>331</v>
      </c>
      <c r="F46" s="170"/>
      <c r="G46" s="170"/>
      <c r="H46" s="170">
        <f>'実質公債費比率（分子）の構造'!M$48</f>
        <v>327</v>
      </c>
      <c r="I46" s="170"/>
      <c r="J46" s="170"/>
      <c r="K46" s="170">
        <f>'実質公債費比率（分子）の構造'!N$48</f>
        <v>312</v>
      </c>
      <c r="L46" s="170"/>
      <c r="M46" s="170"/>
      <c r="N46" s="170">
        <f>'実質公債費比率（分子）の構造'!O$48</f>
        <v>314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572</v>
      </c>
      <c r="C49" s="170"/>
      <c r="D49" s="170"/>
      <c r="E49" s="170">
        <f>'実質公債費比率（分子）の構造'!L$45</f>
        <v>490</v>
      </c>
      <c r="F49" s="170"/>
      <c r="G49" s="170"/>
      <c r="H49" s="170">
        <f>'実質公債費比率（分子）の構造'!M$45</f>
        <v>431</v>
      </c>
      <c r="I49" s="170"/>
      <c r="J49" s="170"/>
      <c r="K49" s="170">
        <f>'実質公債費比率（分子）の構造'!N$45</f>
        <v>403</v>
      </c>
      <c r="L49" s="170"/>
      <c r="M49" s="170"/>
      <c r="N49" s="170">
        <f>'実質公債費比率（分子）の構造'!O$45</f>
        <v>330</v>
      </c>
      <c r="O49" s="170"/>
      <c r="P49" s="170"/>
    </row>
    <row r="50" spans="1:16" x14ac:dyDescent="0.15">
      <c r="A50" s="170" t="s">
        <v>67</v>
      </c>
      <c r="B50" s="170" t="e">
        <f>NA()</f>
        <v>#N/A</v>
      </c>
      <c r="C50" s="170">
        <f>IF(ISNUMBER('実質公債費比率（分子）の構造'!K$53),'実質公債費比率（分子）の構造'!K$53,NA())</f>
        <v>420</v>
      </c>
      <c r="D50" s="170" t="e">
        <f>NA()</f>
        <v>#N/A</v>
      </c>
      <c r="E50" s="170" t="e">
        <f>NA()</f>
        <v>#N/A</v>
      </c>
      <c r="F50" s="170">
        <f>IF(ISNUMBER('実質公債費比率（分子）の構造'!L$53),'実質公債費比率（分子）の構造'!L$53,NA())</f>
        <v>343</v>
      </c>
      <c r="G50" s="170" t="e">
        <f>NA()</f>
        <v>#N/A</v>
      </c>
      <c r="H50" s="170" t="e">
        <f>NA()</f>
        <v>#N/A</v>
      </c>
      <c r="I50" s="170">
        <f>IF(ISNUMBER('実質公債費比率（分子）の構造'!M$53),'実質公債費比率（分子）の構造'!M$53,NA())</f>
        <v>292</v>
      </c>
      <c r="J50" s="170" t="e">
        <f>NA()</f>
        <v>#N/A</v>
      </c>
      <c r="K50" s="170" t="e">
        <f>NA()</f>
        <v>#N/A</v>
      </c>
      <c r="L50" s="170">
        <f>IF(ISNUMBER('実質公債費比率（分子）の構造'!N$53),'実質公債費比率（分子）の構造'!N$53,NA())</f>
        <v>260</v>
      </c>
      <c r="M50" s="170" t="e">
        <f>NA()</f>
        <v>#N/A</v>
      </c>
      <c r="N50" s="170" t="e">
        <f>NA()</f>
        <v>#N/A</v>
      </c>
      <c r="O50" s="170">
        <f>IF(ISNUMBER('実質公債費比率（分子）の構造'!O$53),'実質公債費比率（分子）の構造'!O$53,NA())</f>
        <v>237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4183</v>
      </c>
      <c r="E56" s="169"/>
      <c r="F56" s="169"/>
      <c r="G56" s="169">
        <f>'将来負担比率（分子）の構造'!J$52</f>
        <v>3771</v>
      </c>
      <c r="H56" s="169"/>
      <c r="I56" s="169"/>
      <c r="J56" s="169">
        <f>'将来負担比率（分子）の構造'!K$52</f>
        <v>3382</v>
      </c>
      <c r="K56" s="169"/>
      <c r="L56" s="169"/>
      <c r="M56" s="169">
        <f>'将来負担比率（分子）の構造'!L$52</f>
        <v>3008</v>
      </c>
      <c r="N56" s="169"/>
      <c r="O56" s="169"/>
      <c r="P56" s="169">
        <f>'将来負担比率（分子）の構造'!M$52</f>
        <v>2682</v>
      </c>
    </row>
    <row r="57" spans="1:16" x14ac:dyDescent="0.15">
      <c r="A57" s="169" t="s">
        <v>42</v>
      </c>
      <c r="B57" s="169"/>
      <c r="C57" s="169"/>
      <c r="D57" s="169">
        <f>'将来負担比率（分子）の構造'!I$51</f>
        <v>161</v>
      </c>
      <c r="E57" s="169"/>
      <c r="F57" s="169"/>
      <c r="G57" s="169">
        <f>'将来負担比率（分子）の構造'!J$51</f>
        <v>137</v>
      </c>
      <c r="H57" s="169"/>
      <c r="I57" s="169"/>
      <c r="J57" s="169">
        <f>'将来負担比率（分子）の構造'!K$51</f>
        <v>122</v>
      </c>
      <c r="K57" s="169"/>
      <c r="L57" s="169"/>
      <c r="M57" s="169">
        <f>'将来負担比率（分子）の構造'!L$51</f>
        <v>100</v>
      </c>
      <c r="N57" s="169"/>
      <c r="O57" s="169"/>
      <c r="P57" s="169">
        <f>'将来負担比率（分子）の構造'!M$51</f>
        <v>102</v>
      </c>
    </row>
    <row r="58" spans="1:16" x14ac:dyDescent="0.15">
      <c r="A58" s="169" t="s">
        <v>41</v>
      </c>
      <c r="B58" s="169"/>
      <c r="C58" s="169"/>
      <c r="D58" s="169">
        <f>'将来負担比率（分子）の構造'!I$50</f>
        <v>12179</v>
      </c>
      <c r="E58" s="169"/>
      <c r="F58" s="169"/>
      <c r="G58" s="169">
        <f>'将来負担比率（分子）の構造'!J$50</f>
        <v>10611</v>
      </c>
      <c r="H58" s="169"/>
      <c r="I58" s="169"/>
      <c r="J58" s="169">
        <f>'将来負担比率（分子）の構造'!K$50</f>
        <v>9521</v>
      </c>
      <c r="K58" s="169"/>
      <c r="L58" s="169"/>
      <c r="M58" s="169">
        <f>'将来負担比率（分子）の構造'!L$50</f>
        <v>9171</v>
      </c>
      <c r="N58" s="169"/>
      <c r="O58" s="169"/>
      <c r="P58" s="169">
        <f>'将来負担比率（分子）の構造'!M$50</f>
        <v>8574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1008</v>
      </c>
      <c r="C62" s="169"/>
      <c r="D62" s="169"/>
      <c r="E62" s="169">
        <f>'将来負担比率（分子）の構造'!J$45</f>
        <v>918</v>
      </c>
      <c r="F62" s="169"/>
      <c r="G62" s="169"/>
      <c r="H62" s="169">
        <f>'将来負担比率（分子）の構造'!K$45</f>
        <v>932</v>
      </c>
      <c r="I62" s="169"/>
      <c r="J62" s="169"/>
      <c r="K62" s="169">
        <f>'将来負担比率（分子）の構造'!L$45</f>
        <v>962</v>
      </c>
      <c r="L62" s="169"/>
      <c r="M62" s="169"/>
      <c r="N62" s="169">
        <f>'将来負担比率（分子）の構造'!M$45</f>
        <v>977</v>
      </c>
      <c r="O62" s="169"/>
      <c r="P62" s="169"/>
    </row>
    <row r="63" spans="1:16" x14ac:dyDescent="0.15">
      <c r="A63" s="169" t="s">
        <v>34</v>
      </c>
      <c r="B63" s="169">
        <f>'将来負担比率（分子）の構造'!I$44</f>
        <v>166</v>
      </c>
      <c r="C63" s="169"/>
      <c r="D63" s="169"/>
      <c r="E63" s="169">
        <f>'将来負担比率（分子）の構造'!J$44</f>
        <v>124</v>
      </c>
      <c r="F63" s="169"/>
      <c r="G63" s="169"/>
      <c r="H63" s="169">
        <f>'将来負担比率（分子）の構造'!K$44</f>
        <v>98</v>
      </c>
      <c r="I63" s="169"/>
      <c r="J63" s="169"/>
      <c r="K63" s="169">
        <f>'将来負担比率（分子）の構造'!L$44</f>
        <v>89</v>
      </c>
      <c r="L63" s="169"/>
      <c r="M63" s="169"/>
      <c r="N63" s="169">
        <f>'将来負担比率（分子）の構造'!M$44</f>
        <v>90</v>
      </c>
      <c r="O63" s="169"/>
      <c r="P63" s="169"/>
    </row>
    <row r="64" spans="1:16" x14ac:dyDescent="0.15">
      <c r="A64" s="169" t="s">
        <v>33</v>
      </c>
      <c r="B64" s="169">
        <f>'将来負担比率（分子）の構造'!I$43</f>
        <v>4817</v>
      </c>
      <c r="C64" s="169"/>
      <c r="D64" s="169"/>
      <c r="E64" s="169">
        <f>'将来負担比率（分子）の構造'!J$43</f>
        <v>4566</v>
      </c>
      <c r="F64" s="169"/>
      <c r="G64" s="169"/>
      <c r="H64" s="169">
        <f>'将来負担比率（分子）の構造'!K$43</f>
        <v>4034</v>
      </c>
      <c r="I64" s="169"/>
      <c r="J64" s="169"/>
      <c r="K64" s="169">
        <f>'将来負担比率（分子）の構造'!L$43</f>
        <v>3461</v>
      </c>
      <c r="L64" s="169"/>
      <c r="M64" s="169"/>
      <c r="N64" s="169">
        <f>'将来負担比率（分子）の構造'!M$43</f>
        <v>3035</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3479</v>
      </c>
      <c r="C66" s="169"/>
      <c r="D66" s="169"/>
      <c r="E66" s="169">
        <f>'将来負担比率（分子）の構造'!J$41</f>
        <v>3033</v>
      </c>
      <c r="F66" s="169"/>
      <c r="G66" s="169"/>
      <c r="H66" s="169">
        <f>'将来負担比率（分子）の構造'!K$41</f>
        <v>2640</v>
      </c>
      <c r="I66" s="169"/>
      <c r="J66" s="169"/>
      <c r="K66" s="169">
        <f>'将来負担比率（分子）の構造'!L$41</f>
        <v>2270</v>
      </c>
      <c r="L66" s="169"/>
      <c r="M66" s="169"/>
      <c r="N66" s="169">
        <f>'将来負担比率（分子）の構造'!M$41</f>
        <v>1968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4704</v>
      </c>
      <c r="C72" s="173">
        <f>基金残高に係る経年分析!G55</f>
        <v>4210</v>
      </c>
      <c r="D72" s="173">
        <f>基金残高に係る経年分析!H55</f>
        <v>4173</v>
      </c>
    </row>
    <row r="73" spans="1:16" x14ac:dyDescent="0.15">
      <c r="A73" s="172" t="s">
        <v>74</v>
      </c>
      <c r="B73" s="173">
        <f>基金残高に係る経年分析!F56</f>
        <v>1135</v>
      </c>
      <c r="C73" s="173">
        <f>基金残高に係る経年分析!G56</f>
        <v>940</v>
      </c>
      <c r="D73" s="173">
        <f>基金残高に係る経年分析!H56</f>
        <v>645</v>
      </c>
    </row>
    <row r="74" spans="1:16" x14ac:dyDescent="0.15">
      <c r="A74" s="172" t="s">
        <v>75</v>
      </c>
      <c r="B74" s="173">
        <f>基金残高に係る経年分析!F57</f>
        <v>3902</v>
      </c>
      <c r="C74" s="173">
        <f>基金残高に係る経年分析!G57</f>
        <v>5042</v>
      </c>
      <c r="D74" s="173">
        <f>基金残高に係る経年分析!H57</f>
        <v>5675</v>
      </c>
    </row>
  </sheetData>
  <sheetProtection algorithmName="SHA-512" hashValue="mC1hE4W2iHTBp6StoUCnRbh1MbTgoKYj31TMLXWgo4aTPww3IIWH4gN5HbRqdiAbJviy99HPoOrS6DTTsAYkjQ==" saltValue="nfe6twDnDyjbm1VIiYwPC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20" sqref="B20:Q20"/>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7839186</v>
      </c>
      <c r="S5" s="626"/>
      <c r="T5" s="626"/>
      <c r="U5" s="626"/>
      <c r="V5" s="626"/>
      <c r="W5" s="626"/>
      <c r="X5" s="626"/>
      <c r="Y5" s="627"/>
      <c r="Z5" s="628">
        <v>53.1</v>
      </c>
      <c r="AA5" s="628"/>
      <c r="AB5" s="628"/>
      <c r="AC5" s="628"/>
      <c r="AD5" s="629">
        <v>7839186</v>
      </c>
      <c r="AE5" s="629"/>
      <c r="AF5" s="629"/>
      <c r="AG5" s="629"/>
      <c r="AH5" s="629"/>
      <c r="AI5" s="629"/>
      <c r="AJ5" s="629"/>
      <c r="AK5" s="629"/>
      <c r="AL5" s="630">
        <v>92</v>
      </c>
      <c r="AM5" s="631"/>
      <c r="AN5" s="631"/>
      <c r="AO5" s="632"/>
      <c r="AP5" s="622" t="s">
        <v>216</v>
      </c>
      <c r="AQ5" s="623"/>
      <c r="AR5" s="623"/>
      <c r="AS5" s="623"/>
      <c r="AT5" s="623"/>
      <c r="AU5" s="623"/>
      <c r="AV5" s="623"/>
      <c r="AW5" s="623"/>
      <c r="AX5" s="623"/>
      <c r="AY5" s="623"/>
      <c r="AZ5" s="623"/>
      <c r="BA5" s="623"/>
      <c r="BB5" s="623"/>
      <c r="BC5" s="623"/>
      <c r="BD5" s="623"/>
      <c r="BE5" s="623"/>
      <c r="BF5" s="624"/>
      <c r="BG5" s="636">
        <v>7839186</v>
      </c>
      <c r="BH5" s="637"/>
      <c r="BI5" s="637"/>
      <c r="BJ5" s="637"/>
      <c r="BK5" s="637"/>
      <c r="BL5" s="637"/>
      <c r="BM5" s="637"/>
      <c r="BN5" s="638"/>
      <c r="BO5" s="639">
        <v>100</v>
      </c>
      <c r="BP5" s="639"/>
      <c r="BQ5" s="639"/>
      <c r="BR5" s="639"/>
      <c r="BS5" s="640" t="s">
        <v>121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68922</v>
      </c>
      <c r="S6" s="637"/>
      <c r="T6" s="637"/>
      <c r="U6" s="637"/>
      <c r="V6" s="637"/>
      <c r="W6" s="637"/>
      <c r="X6" s="637"/>
      <c r="Y6" s="638"/>
      <c r="Z6" s="639">
        <v>0.5</v>
      </c>
      <c r="AA6" s="639"/>
      <c r="AB6" s="639"/>
      <c r="AC6" s="639"/>
      <c r="AD6" s="640">
        <v>68922</v>
      </c>
      <c r="AE6" s="640"/>
      <c r="AF6" s="640"/>
      <c r="AG6" s="640"/>
      <c r="AH6" s="640"/>
      <c r="AI6" s="640"/>
      <c r="AJ6" s="640"/>
      <c r="AK6" s="640"/>
      <c r="AL6" s="641">
        <v>0.8</v>
      </c>
      <c r="AM6" s="642"/>
      <c r="AN6" s="642"/>
      <c r="AO6" s="643"/>
      <c r="AP6" s="633" t="s">
        <v>221</v>
      </c>
      <c r="AQ6" s="634"/>
      <c r="AR6" s="634"/>
      <c r="AS6" s="634"/>
      <c r="AT6" s="634"/>
      <c r="AU6" s="634"/>
      <c r="AV6" s="634"/>
      <c r="AW6" s="634"/>
      <c r="AX6" s="634"/>
      <c r="AY6" s="634"/>
      <c r="AZ6" s="634"/>
      <c r="BA6" s="634"/>
      <c r="BB6" s="634"/>
      <c r="BC6" s="634"/>
      <c r="BD6" s="634"/>
      <c r="BE6" s="634"/>
      <c r="BF6" s="635"/>
      <c r="BG6" s="636">
        <v>7839186</v>
      </c>
      <c r="BH6" s="637"/>
      <c r="BI6" s="637"/>
      <c r="BJ6" s="637"/>
      <c r="BK6" s="637"/>
      <c r="BL6" s="637"/>
      <c r="BM6" s="637"/>
      <c r="BN6" s="638"/>
      <c r="BO6" s="639">
        <v>100</v>
      </c>
      <c r="BP6" s="639"/>
      <c r="BQ6" s="639"/>
      <c r="BR6" s="639"/>
      <c r="BS6" s="640" t="s">
        <v>121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121237</v>
      </c>
      <c r="CS6" s="637"/>
      <c r="CT6" s="637"/>
      <c r="CU6" s="637"/>
      <c r="CV6" s="637"/>
      <c r="CW6" s="637"/>
      <c r="CX6" s="637"/>
      <c r="CY6" s="638"/>
      <c r="CZ6" s="630">
        <v>0.8</v>
      </c>
      <c r="DA6" s="631"/>
      <c r="DB6" s="631"/>
      <c r="DC6" s="647"/>
      <c r="DD6" s="645" t="s">
        <v>121</v>
      </c>
      <c r="DE6" s="637"/>
      <c r="DF6" s="637"/>
      <c r="DG6" s="637"/>
      <c r="DH6" s="637"/>
      <c r="DI6" s="637"/>
      <c r="DJ6" s="637"/>
      <c r="DK6" s="637"/>
      <c r="DL6" s="637"/>
      <c r="DM6" s="637"/>
      <c r="DN6" s="637"/>
      <c r="DO6" s="637"/>
      <c r="DP6" s="638"/>
      <c r="DQ6" s="645">
        <v>121237</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615</v>
      </c>
      <c r="S7" s="637"/>
      <c r="T7" s="637"/>
      <c r="U7" s="637"/>
      <c r="V7" s="637"/>
      <c r="W7" s="637"/>
      <c r="X7" s="637"/>
      <c r="Y7" s="638"/>
      <c r="Z7" s="639">
        <v>0</v>
      </c>
      <c r="AA7" s="639"/>
      <c r="AB7" s="639"/>
      <c r="AC7" s="639"/>
      <c r="AD7" s="640">
        <v>615</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1140031</v>
      </c>
      <c r="BH7" s="637"/>
      <c r="BI7" s="637"/>
      <c r="BJ7" s="637"/>
      <c r="BK7" s="637"/>
      <c r="BL7" s="637"/>
      <c r="BM7" s="637"/>
      <c r="BN7" s="638"/>
      <c r="BO7" s="639">
        <v>14.5</v>
      </c>
      <c r="BP7" s="639"/>
      <c r="BQ7" s="639"/>
      <c r="BR7" s="639"/>
      <c r="BS7" s="640" t="s">
        <v>121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2373501</v>
      </c>
      <c r="CS7" s="637"/>
      <c r="CT7" s="637"/>
      <c r="CU7" s="637"/>
      <c r="CV7" s="637"/>
      <c r="CW7" s="637"/>
      <c r="CX7" s="637"/>
      <c r="CY7" s="638"/>
      <c r="CZ7" s="639">
        <v>16.399999999999999</v>
      </c>
      <c r="DA7" s="639"/>
      <c r="DB7" s="639"/>
      <c r="DC7" s="639"/>
      <c r="DD7" s="645">
        <v>293101</v>
      </c>
      <c r="DE7" s="637"/>
      <c r="DF7" s="637"/>
      <c r="DG7" s="637"/>
      <c r="DH7" s="637"/>
      <c r="DI7" s="637"/>
      <c r="DJ7" s="637"/>
      <c r="DK7" s="637"/>
      <c r="DL7" s="637"/>
      <c r="DM7" s="637"/>
      <c r="DN7" s="637"/>
      <c r="DO7" s="637"/>
      <c r="DP7" s="638"/>
      <c r="DQ7" s="645">
        <v>2234415</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4608</v>
      </c>
      <c r="S8" s="637"/>
      <c r="T8" s="637"/>
      <c r="U8" s="637"/>
      <c r="V8" s="637"/>
      <c r="W8" s="637"/>
      <c r="X8" s="637"/>
      <c r="Y8" s="638"/>
      <c r="Z8" s="639">
        <v>0</v>
      </c>
      <c r="AA8" s="639"/>
      <c r="AB8" s="639"/>
      <c r="AC8" s="639"/>
      <c r="AD8" s="640">
        <v>4608</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19655</v>
      </c>
      <c r="BH8" s="637"/>
      <c r="BI8" s="637"/>
      <c r="BJ8" s="637"/>
      <c r="BK8" s="637"/>
      <c r="BL8" s="637"/>
      <c r="BM8" s="637"/>
      <c r="BN8" s="638"/>
      <c r="BO8" s="639">
        <v>0.3</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2525221</v>
      </c>
      <c r="CS8" s="637"/>
      <c r="CT8" s="637"/>
      <c r="CU8" s="637"/>
      <c r="CV8" s="637"/>
      <c r="CW8" s="637"/>
      <c r="CX8" s="637"/>
      <c r="CY8" s="638"/>
      <c r="CZ8" s="639">
        <v>17.399999999999999</v>
      </c>
      <c r="DA8" s="639"/>
      <c r="DB8" s="639"/>
      <c r="DC8" s="639"/>
      <c r="DD8" s="645">
        <v>128400</v>
      </c>
      <c r="DE8" s="637"/>
      <c r="DF8" s="637"/>
      <c r="DG8" s="637"/>
      <c r="DH8" s="637"/>
      <c r="DI8" s="637"/>
      <c r="DJ8" s="637"/>
      <c r="DK8" s="637"/>
      <c r="DL8" s="637"/>
      <c r="DM8" s="637"/>
      <c r="DN8" s="637"/>
      <c r="DO8" s="637"/>
      <c r="DP8" s="638"/>
      <c r="DQ8" s="645">
        <v>1876695</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4932</v>
      </c>
      <c r="S9" s="637"/>
      <c r="T9" s="637"/>
      <c r="U9" s="637"/>
      <c r="V9" s="637"/>
      <c r="W9" s="637"/>
      <c r="X9" s="637"/>
      <c r="Y9" s="638"/>
      <c r="Z9" s="639">
        <v>0</v>
      </c>
      <c r="AA9" s="639"/>
      <c r="AB9" s="639"/>
      <c r="AC9" s="639"/>
      <c r="AD9" s="640">
        <v>4932</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639721</v>
      </c>
      <c r="BH9" s="637"/>
      <c r="BI9" s="637"/>
      <c r="BJ9" s="637"/>
      <c r="BK9" s="637"/>
      <c r="BL9" s="637"/>
      <c r="BM9" s="637"/>
      <c r="BN9" s="638"/>
      <c r="BO9" s="639">
        <v>8.1999999999999993</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1609600</v>
      </c>
      <c r="CS9" s="637"/>
      <c r="CT9" s="637"/>
      <c r="CU9" s="637"/>
      <c r="CV9" s="637"/>
      <c r="CW9" s="637"/>
      <c r="CX9" s="637"/>
      <c r="CY9" s="638"/>
      <c r="CZ9" s="639">
        <v>11.1</v>
      </c>
      <c r="DA9" s="639"/>
      <c r="DB9" s="639"/>
      <c r="DC9" s="639"/>
      <c r="DD9" s="645">
        <v>339732</v>
      </c>
      <c r="DE9" s="637"/>
      <c r="DF9" s="637"/>
      <c r="DG9" s="637"/>
      <c r="DH9" s="637"/>
      <c r="DI9" s="637"/>
      <c r="DJ9" s="637"/>
      <c r="DK9" s="637"/>
      <c r="DL9" s="637"/>
      <c r="DM9" s="637"/>
      <c r="DN9" s="637"/>
      <c r="DO9" s="637"/>
      <c r="DP9" s="638"/>
      <c r="DQ9" s="645">
        <v>1331712</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81820</v>
      </c>
      <c r="BH10" s="637"/>
      <c r="BI10" s="637"/>
      <c r="BJ10" s="637"/>
      <c r="BK10" s="637"/>
      <c r="BL10" s="637"/>
      <c r="BM10" s="637"/>
      <c r="BN10" s="638"/>
      <c r="BO10" s="639">
        <v>1</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121</v>
      </c>
      <c r="CS10" s="637"/>
      <c r="CT10" s="637"/>
      <c r="CU10" s="637"/>
      <c r="CV10" s="637"/>
      <c r="CW10" s="637"/>
      <c r="CX10" s="637"/>
      <c r="CY10" s="638"/>
      <c r="CZ10" s="639" t="s">
        <v>121</v>
      </c>
      <c r="DA10" s="639"/>
      <c r="DB10" s="639"/>
      <c r="DC10" s="639"/>
      <c r="DD10" s="645" t="s">
        <v>121</v>
      </c>
      <c r="DE10" s="637"/>
      <c r="DF10" s="637"/>
      <c r="DG10" s="637"/>
      <c r="DH10" s="637"/>
      <c r="DI10" s="637"/>
      <c r="DJ10" s="637"/>
      <c r="DK10" s="637"/>
      <c r="DL10" s="637"/>
      <c r="DM10" s="637"/>
      <c r="DN10" s="637"/>
      <c r="DO10" s="637"/>
      <c r="DP10" s="638"/>
      <c r="DQ10" s="645" t="s">
        <v>121</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343407</v>
      </c>
      <c r="S11" s="637"/>
      <c r="T11" s="637"/>
      <c r="U11" s="637"/>
      <c r="V11" s="637"/>
      <c r="W11" s="637"/>
      <c r="X11" s="637"/>
      <c r="Y11" s="638"/>
      <c r="Z11" s="641">
        <v>2.2999999999999998</v>
      </c>
      <c r="AA11" s="642"/>
      <c r="AB11" s="642"/>
      <c r="AC11" s="648"/>
      <c r="AD11" s="645">
        <v>343407</v>
      </c>
      <c r="AE11" s="637"/>
      <c r="AF11" s="637"/>
      <c r="AG11" s="637"/>
      <c r="AH11" s="637"/>
      <c r="AI11" s="637"/>
      <c r="AJ11" s="637"/>
      <c r="AK11" s="638"/>
      <c r="AL11" s="641">
        <v>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398835</v>
      </c>
      <c r="BH11" s="637"/>
      <c r="BI11" s="637"/>
      <c r="BJ11" s="637"/>
      <c r="BK11" s="637"/>
      <c r="BL11" s="637"/>
      <c r="BM11" s="637"/>
      <c r="BN11" s="638"/>
      <c r="BO11" s="639">
        <v>5.0999999999999996</v>
      </c>
      <c r="BP11" s="639"/>
      <c r="BQ11" s="639"/>
      <c r="BR11" s="639"/>
      <c r="BS11" s="640" t="s">
        <v>121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704146</v>
      </c>
      <c r="CS11" s="637"/>
      <c r="CT11" s="637"/>
      <c r="CU11" s="637"/>
      <c r="CV11" s="637"/>
      <c r="CW11" s="637"/>
      <c r="CX11" s="637"/>
      <c r="CY11" s="638"/>
      <c r="CZ11" s="639">
        <v>4.9000000000000004</v>
      </c>
      <c r="DA11" s="639"/>
      <c r="DB11" s="639"/>
      <c r="DC11" s="639"/>
      <c r="DD11" s="645">
        <v>226737</v>
      </c>
      <c r="DE11" s="637"/>
      <c r="DF11" s="637"/>
      <c r="DG11" s="637"/>
      <c r="DH11" s="637"/>
      <c r="DI11" s="637"/>
      <c r="DJ11" s="637"/>
      <c r="DK11" s="637"/>
      <c r="DL11" s="637"/>
      <c r="DM11" s="637"/>
      <c r="DN11" s="637"/>
      <c r="DO11" s="637"/>
      <c r="DP11" s="638"/>
      <c r="DQ11" s="645">
        <v>595178</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2755</v>
      </c>
      <c r="S12" s="637"/>
      <c r="T12" s="637"/>
      <c r="U12" s="637"/>
      <c r="V12" s="637"/>
      <c r="W12" s="637"/>
      <c r="X12" s="637"/>
      <c r="Y12" s="638"/>
      <c r="Z12" s="639">
        <v>0</v>
      </c>
      <c r="AA12" s="639"/>
      <c r="AB12" s="639"/>
      <c r="AC12" s="639"/>
      <c r="AD12" s="640">
        <v>2755</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6506816</v>
      </c>
      <c r="BH12" s="637"/>
      <c r="BI12" s="637"/>
      <c r="BJ12" s="637"/>
      <c r="BK12" s="637"/>
      <c r="BL12" s="637"/>
      <c r="BM12" s="637"/>
      <c r="BN12" s="638"/>
      <c r="BO12" s="639">
        <v>83</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456871</v>
      </c>
      <c r="CS12" s="637"/>
      <c r="CT12" s="637"/>
      <c r="CU12" s="637"/>
      <c r="CV12" s="637"/>
      <c r="CW12" s="637"/>
      <c r="CX12" s="637"/>
      <c r="CY12" s="638"/>
      <c r="CZ12" s="639">
        <v>3.1</v>
      </c>
      <c r="DA12" s="639"/>
      <c r="DB12" s="639"/>
      <c r="DC12" s="639"/>
      <c r="DD12" s="645">
        <v>69137</v>
      </c>
      <c r="DE12" s="637"/>
      <c r="DF12" s="637"/>
      <c r="DG12" s="637"/>
      <c r="DH12" s="637"/>
      <c r="DI12" s="637"/>
      <c r="DJ12" s="637"/>
      <c r="DK12" s="637"/>
      <c r="DL12" s="637"/>
      <c r="DM12" s="637"/>
      <c r="DN12" s="637"/>
      <c r="DO12" s="637"/>
      <c r="DP12" s="638"/>
      <c r="DQ12" s="645">
        <v>405747</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6392689</v>
      </c>
      <c r="BH13" s="637"/>
      <c r="BI13" s="637"/>
      <c r="BJ13" s="637"/>
      <c r="BK13" s="637"/>
      <c r="BL13" s="637"/>
      <c r="BM13" s="637"/>
      <c r="BN13" s="638"/>
      <c r="BO13" s="639">
        <v>81.5</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2532447</v>
      </c>
      <c r="CS13" s="637"/>
      <c r="CT13" s="637"/>
      <c r="CU13" s="637"/>
      <c r="CV13" s="637"/>
      <c r="CW13" s="637"/>
      <c r="CX13" s="637"/>
      <c r="CY13" s="638"/>
      <c r="CZ13" s="639">
        <v>17.399999999999999</v>
      </c>
      <c r="DA13" s="639"/>
      <c r="DB13" s="639"/>
      <c r="DC13" s="639"/>
      <c r="DD13" s="645">
        <v>1363203</v>
      </c>
      <c r="DE13" s="637"/>
      <c r="DF13" s="637"/>
      <c r="DG13" s="637"/>
      <c r="DH13" s="637"/>
      <c r="DI13" s="637"/>
      <c r="DJ13" s="637"/>
      <c r="DK13" s="637"/>
      <c r="DL13" s="637"/>
      <c r="DM13" s="637"/>
      <c r="DN13" s="637"/>
      <c r="DO13" s="637"/>
      <c r="DP13" s="638"/>
      <c r="DQ13" s="645">
        <v>2213242</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369</v>
      </c>
      <c r="S14" s="637"/>
      <c r="T14" s="637"/>
      <c r="U14" s="637"/>
      <c r="V14" s="637"/>
      <c r="W14" s="637"/>
      <c r="X14" s="637"/>
      <c r="Y14" s="638"/>
      <c r="Z14" s="639">
        <v>0</v>
      </c>
      <c r="AA14" s="639"/>
      <c r="AB14" s="639"/>
      <c r="AC14" s="639"/>
      <c r="AD14" s="640">
        <v>369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37356</v>
      </c>
      <c r="BH14" s="637"/>
      <c r="BI14" s="637"/>
      <c r="BJ14" s="637"/>
      <c r="BK14" s="637"/>
      <c r="BL14" s="637"/>
      <c r="BM14" s="637"/>
      <c r="BN14" s="638"/>
      <c r="BO14" s="639">
        <v>0.5</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1039600</v>
      </c>
      <c r="CS14" s="637"/>
      <c r="CT14" s="637"/>
      <c r="CU14" s="637"/>
      <c r="CV14" s="637"/>
      <c r="CW14" s="637"/>
      <c r="CX14" s="637"/>
      <c r="CY14" s="638"/>
      <c r="CZ14" s="639">
        <v>7.2</v>
      </c>
      <c r="DA14" s="639"/>
      <c r="DB14" s="639"/>
      <c r="DC14" s="639"/>
      <c r="DD14" s="645">
        <v>176121</v>
      </c>
      <c r="DE14" s="637"/>
      <c r="DF14" s="637"/>
      <c r="DG14" s="637"/>
      <c r="DH14" s="637"/>
      <c r="DI14" s="637"/>
      <c r="DJ14" s="637"/>
      <c r="DK14" s="637"/>
      <c r="DL14" s="637"/>
      <c r="DM14" s="637"/>
      <c r="DN14" s="637"/>
      <c r="DO14" s="637"/>
      <c r="DP14" s="638"/>
      <c r="DQ14" s="645">
        <v>936834</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154983</v>
      </c>
      <c r="BH15" s="637"/>
      <c r="BI15" s="637"/>
      <c r="BJ15" s="637"/>
      <c r="BK15" s="637"/>
      <c r="BL15" s="637"/>
      <c r="BM15" s="637"/>
      <c r="BN15" s="638"/>
      <c r="BO15" s="639">
        <v>2</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2822988</v>
      </c>
      <c r="CS15" s="637"/>
      <c r="CT15" s="637"/>
      <c r="CU15" s="637"/>
      <c r="CV15" s="637"/>
      <c r="CW15" s="637"/>
      <c r="CX15" s="637"/>
      <c r="CY15" s="638"/>
      <c r="CZ15" s="639">
        <v>19.399999999999999</v>
      </c>
      <c r="DA15" s="639"/>
      <c r="DB15" s="639"/>
      <c r="DC15" s="639"/>
      <c r="DD15" s="645">
        <v>302807</v>
      </c>
      <c r="DE15" s="637"/>
      <c r="DF15" s="637"/>
      <c r="DG15" s="637"/>
      <c r="DH15" s="637"/>
      <c r="DI15" s="637"/>
      <c r="DJ15" s="637"/>
      <c r="DK15" s="637"/>
      <c r="DL15" s="637"/>
      <c r="DM15" s="637"/>
      <c r="DN15" s="637"/>
      <c r="DO15" s="637"/>
      <c r="DP15" s="638"/>
      <c r="DQ15" s="645">
        <v>2724991</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6369</v>
      </c>
      <c r="S16" s="637"/>
      <c r="T16" s="637"/>
      <c r="U16" s="637"/>
      <c r="V16" s="637"/>
      <c r="W16" s="637"/>
      <c r="X16" s="637"/>
      <c r="Y16" s="638"/>
      <c r="Z16" s="639">
        <v>0</v>
      </c>
      <c r="AA16" s="639"/>
      <c r="AB16" s="639"/>
      <c r="AC16" s="639"/>
      <c r="AD16" s="640">
        <v>6369</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121</v>
      </c>
      <c r="CS16" s="637"/>
      <c r="CT16" s="637"/>
      <c r="CU16" s="637"/>
      <c r="CV16" s="637"/>
      <c r="CW16" s="637"/>
      <c r="CX16" s="637"/>
      <c r="CY16" s="638"/>
      <c r="CZ16" s="639" t="s">
        <v>121</v>
      </c>
      <c r="DA16" s="639"/>
      <c r="DB16" s="639"/>
      <c r="DC16" s="639"/>
      <c r="DD16" s="645" t="s">
        <v>121</v>
      </c>
      <c r="DE16" s="637"/>
      <c r="DF16" s="637"/>
      <c r="DG16" s="637"/>
      <c r="DH16" s="637"/>
      <c r="DI16" s="637"/>
      <c r="DJ16" s="637"/>
      <c r="DK16" s="637"/>
      <c r="DL16" s="637"/>
      <c r="DM16" s="637"/>
      <c r="DN16" s="637"/>
      <c r="DO16" s="637"/>
      <c r="DP16" s="638"/>
      <c r="DQ16" s="645" t="s">
        <v>121</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43072</v>
      </c>
      <c r="S17" s="637"/>
      <c r="T17" s="637"/>
      <c r="U17" s="637"/>
      <c r="V17" s="637"/>
      <c r="W17" s="637"/>
      <c r="X17" s="637"/>
      <c r="Y17" s="638"/>
      <c r="Z17" s="639">
        <v>0.3</v>
      </c>
      <c r="AA17" s="639"/>
      <c r="AB17" s="639"/>
      <c r="AC17" s="639"/>
      <c r="AD17" s="640">
        <v>43072</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330117</v>
      </c>
      <c r="CS17" s="637"/>
      <c r="CT17" s="637"/>
      <c r="CU17" s="637"/>
      <c r="CV17" s="637"/>
      <c r="CW17" s="637"/>
      <c r="CX17" s="637"/>
      <c r="CY17" s="638"/>
      <c r="CZ17" s="639">
        <v>2.2999999999999998</v>
      </c>
      <c r="DA17" s="639"/>
      <c r="DB17" s="639"/>
      <c r="DC17" s="639"/>
      <c r="DD17" s="645" t="s">
        <v>121</v>
      </c>
      <c r="DE17" s="637"/>
      <c r="DF17" s="637"/>
      <c r="DG17" s="637"/>
      <c r="DH17" s="637"/>
      <c r="DI17" s="637"/>
      <c r="DJ17" s="637"/>
      <c r="DK17" s="637"/>
      <c r="DL17" s="637"/>
      <c r="DM17" s="637"/>
      <c r="DN17" s="637"/>
      <c r="DO17" s="637"/>
      <c r="DP17" s="638"/>
      <c r="DQ17" s="645">
        <v>293114</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6234</v>
      </c>
      <c r="S18" s="637"/>
      <c r="T18" s="637"/>
      <c r="U18" s="637"/>
      <c r="V18" s="637"/>
      <c r="W18" s="637"/>
      <c r="X18" s="637"/>
      <c r="Y18" s="638"/>
      <c r="Z18" s="639">
        <v>0</v>
      </c>
      <c r="AA18" s="639"/>
      <c r="AB18" s="639"/>
      <c r="AC18" s="639"/>
      <c r="AD18" s="640">
        <v>6234</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5989</v>
      </c>
      <c r="S19" s="637"/>
      <c r="T19" s="637"/>
      <c r="U19" s="637"/>
      <c r="V19" s="637"/>
      <c r="W19" s="637"/>
      <c r="X19" s="637"/>
      <c r="Y19" s="638"/>
      <c r="Z19" s="639">
        <v>0</v>
      </c>
      <c r="AA19" s="639"/>
      <c r="AB19" s="639"/>
      <c r="AC19" s="639"/>
      <c r="AD19" s="640">
        <v>5989</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245</v>
      </c>
      <c r="S20" s="637"/>
      <c r="T20" s="637"/>
      <c r="U20" s="637"/>
      <c r="V20" s="637"/>
      <c r="W20" s="637"/>
      <c r="X20" s="637"/>
      <c r="Y20" s="638"/>
      <c r="Z20" s="639">
        <v>0</v>
      </c>
      <c r="AA20" s="639"/>
      <c r="AB20" s="639"/>
      <c r="AC20" s="639"/>
      <c r="AD20" s="640">
        <v>245</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14515728</v>
      </c>
      <c r="CS20" s="637"/>
      <c r="CT20" s="637"/>
      <c r="CU20" s="637"/>
      <c r="CV20" s="637"/>
      <c r="CW20" s="637"/>
      <c r="CX20" s="637"/>
      <c r="CY20" s="638"/>
      <c r="CZ20" s="639">
        <v>100</v>
      </c>
      <c r="DA20" s="639"/>
      <c r="DB20" s="639"/>
      <c r="DC20" s="639"/>
      <c r="DD20" s="645">
        <v>2899238</v>
      </c>
      <c r="DE20" s="637"/>
      <c r="DF20" s="637"/>
      <c r="DG20" s="637"/>
      <c r="DH20" s="637"/>
      <c r="DI20" s="637"/>
      <c r="DJ20" s="637"/>
      <c r="DK20" s="637"/>
      <c r="DL20" s="637"/>
      <c r="DM20" s="637"/>
      <c r="DN20" s="637"/>
      <c r="DO20" s="637"/>
      <c r="DP20" s="638"/>
      <c r="DQ20" s="645">
        <v>12733165</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21447</v>
      </c>
      <c r="S21" s="637"/>
      <c r="T21" s="637"/>
      <c r="U21" s="637"/>
      <c r="V21" s="637"/>
      <c r="W21" s="637"/>
      <c r="X21" s="637"/>
      <c r="Y21" s="638"/>
      <c r="Z21" s="639">
        <v>0.1</v>
      </c>
      <c r="AA21" s="639"/>
      <c r="AB21" s="639"/>
      <c r="AC21" s="639"/>
      <c r="AD21" s="640" t="s">
        <v>121</v>
      </c>
      <c r="AE21" s="640"/>
      <c r="AF21" s="640"/>
      <c r="AG21" s="640"/>
      <c r="AH21" s="640"/>
      <c r="AI21" s="640"/>
      <c r="AJ21" s="640"/>
      <c r="AK21" s="640"/>
      <c r="AL21" s="641" t="s">
        <v>121</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t="s">
        <v>121</v>
      </c>
      <c r="S22" s="637"/>
      <c r="T22" s="637"/>
      <c r="U22" s="637"/>
      <c r="V22" s="637"/>
      <c r="W22" s="637"/>
      <c r="X22" s="637"/>
      <c r="Y22" s="638"/>
      <c r="Z22" s="639" t="s">
        <v>121</v>
      </c>
      <c r="AA22" s="639"/>
      <c r="AB22" s="639"/>
      <c r="AC22" s="639"/>
      <c r="AD22" s="640" t="s">
        <v>121</v>
      </c>
      <c r="AE22" s="640"/>
      <c r="AF22" s="640"/>
      <c r="AG22" s="640"/>
      <c r="AH22" s="640"/>
      <c r="AI22" s="640"/>
      <c r="AJ22" s="640"/>
      <c r="AK22" s="640"/>
      <c r="AL22" s="641" t="s">
        <v>121</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21431</v>
      </c>
      <c r="S23" s="637"/>
      <c r="T23" s="637"/>
      <c r="U23" s="637"/>
      <c r="V23" s="637"/>
      <c r="W23" s="637"/>
      <c r="X23" s="637"/>
      <c r="Y23" s="638"/>
      <c r="Z23" s="639">
        <v>0.1</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5" t="s">
        <v>275</v>
      </c>
      <c r="DM23" s="666"/>
      <c r="DN23" s="666"/>
      <c r="DO23" s="666"/>
      <c r="DP23" s="666"/>
      <c r="DQ23" s="666"/>
      <c r="DR23" s="666"/>
      <c r="DS23" s="666"/>
      <c r="DT23" s="666"/>
      <c r="DU23" s="666"/>
      <c r="DV23" s="667"/>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v>16</v>
      </c>
      <c r="S24" s="637"/>
      <c r="T24" s="637"/>
      <c r="U24" s="637"/>
      <c r="V24" s="637"/>
      <c r="W24" s="637"/>
      <c r="X24" s="637"/>
      <c r="Y24" s="638"/>
      <c r="Z24" s="639">
        <v>0</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2967638</v>
      </c>
      <c r="CS24" s="626"/>
      <c r="CT24" s="626"/>
      <c r="CU24" s="626"/>
      <c r="CV24" s="626"/>
      <c r="CW24" s="626"/>
      <c r="CX24" s="626"/>
      <c r="CY24" s="627"/>
      <c r="CZ24" s="630">
        <v>20.399999999999999</v>
      </c>
      <c r="DA24" s="631"/>
      <c r="DB24" s="631"/>
      <c r="DC24" s="647"/>
      <c r="DD24" s="668">
        <v>2381601</v>
      </c>
      <c r="DE24" s="626"/>
      <c r="DF24" s="626"/>
      <c r="DG24" s="626"/>
      <c r="DH24" s="626"/>
      <c r="DI24" s="626"/>
      <c r="DJ24" s="626"/>
      <c r="DK24" s="627"/>
      <c r="DL24" s="668">
        <v>2226497</v>
      </c>
      <c r="DM24" s="626"/>
      <c r="DN24" s="626"/>
      <c r="DO24" s="626"/>
      <c r="DP24" s="626"/>
      <c r="DQ24" s="626"/>
      <c r="DR24" s="626"/>
      <c r="DS24" s="626"/>
      <c r="DT24" s="626"/>
      <c r="DU24" s="626"/>
      <c r="DV24" s="627"/>
      <c r="DW24" s="630">
        <v>26.1</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8341916</v>
      </c>
      <c r="S25" s="637"/>
      <c r="T25" s="637"/>
      <c r="U25" s="637"/>
      <c r="V25" s="637"/>
      <c r="W25" s="637"/>
      <c r="X25" s="637"/>
      <c r="Y25" s="638"/>
      <c r="Z25" s="639">
        <v>56.5</v>
      </c>
      <c r="AA25" s="639"/>
      <c r="AB25" s="639"/>
      <c r="AC25" s="639"/>
      <c r="AD25" s="640">
        <v>8320469</v>
      </c>
      <c r="AE25" s="640"/>
      <c r="AF25" s="640"/>
      <c r="AG25" s="640"/>
      <c r="AH25" s="640"/>
      <c r="AI25" s="640"/>
      <c r="AJ25" s="640"/>
      <c r="AK25" s="640"/>
      <c r="AL25" s="641">
        <v>97.7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1806090</v>
      </c>
      <c r="CS25" s="657"/>
      <c r="CT25" s="657"/>
      <c r="CU25" s="657"/>
      <c r="CV25" s="657"/>
      <c r="CW25" s="657"/>
      <c r="CX25" s="657"/>
      <c r="CY25" s="658"/>
      <c r="CZ25" s="641">
        <v>12.4</v>
      </c>
      <c r="DA25" s="669"/>
      <c r="DB25" s="669"/>
      <c r="DC25" s="671"/>
      <c r="DD25" s="645">
        <v>1754555</v>
      </c>
      <c r="DE25" s="657"/>
      <c r="DF25" s="657"/>
      <c r="DG25" s="657"/>
      <c r="DH25" s="657"/>
      <c r="DI25" s="657"/>
      <c r="DJ25" s="657"/>
      <c r="DK25" s="658"/>
      <c r="DL25" s="645">
        <v>1749438</v>
      </c>
      <c r="DM25" s="657"/>
      <c r="DN25" s="657"/>
      <c r="DO25" s="657"/>
      <c r="DP25" s="657"/>
      <c r="DQ25" s="657"/>
      <c r="DR25" s="657"/>
      <c r="DS25" s="657"/>
      <c r="DT25" s="657"/>
      <c r="DU25" s="657"/>
      <c r="DV25" s="658"/>
      <c r="DW25" s="641">
        <v>20.5</v>
      </c>
      <c r="DX25" s="669"/>
      <c r="DY25" s="669"/>
      <c r="DZ25" s="669"/>
      <c r="EA25" s="669"/>
      <c r="EB25" s="669"/>
      <c r="EC25" s="670"/>
    </row>
    <row r="26" spans="2:133" ht="11.25" customHeight="1" x14ac:dyDescent="0.15">
      <c r="B26" s="633" t="s">
        <v>283</v>
      </c>
      <c r="C26" s="634"/>
      <c r="D26" s="634"/>
      <c r="E26" s="634"/>
      <c r="F26" s="634"/>
      <c r="G26" s="634"/>
      <c r="H26" s="634"/>
      <c r="I26" s="634"/>
      <c r="J26" s="634"/>
      <c r="K26" s="634"/>
      <c r="L26" s="634"/>
      <c r="M26" s="634"/>
      <c r="N26" s="634"/>
      <c r="O26" s="634"/>
      <c r="P26" s="634"/>
      <c r="Q26" s="635"/>
      <c r="R26" s="636">
        <v>926</v>
      </c>
      <c r="S26" s="637"/>
      <c r="T26" s="637"/>
      <c r="U26" s="637"/>
      <c r="V26" s="637"/>
      <c r="W26" s="637"/>
      <c r="X26" s="637"/>
      <c r="Y26" s="638"/>
      <c r="Z26" s="639">
        <v>0</v>
      </c>
      <c r="AA26" s="639"/>
      <c r="AB26" s="639"/>
      <c r="AC26" s="639"/>
      <c r="AD26" s="640">
        <v>926</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1122731</v>
      </c>
      <c r="CS26" s="637"/>
      <c r="CT26" s="637"/>
      <c r="CU26" s="637"/>
      <c r="CV26" s="637"/>
      <c r="CW26" s="637"/>
      <c r="CX26" s="637"/>
      <c r="CY26" s="638"/>
      <c r="CZ26" s="641">
        <v>7.7</v>
      </c>
      <c r="DA26" s="669"/>
      <c r="DB26" s="669"/>
      <c r="DC26" s="671"/>
      <c r="DD26" s="645">
        <v>1093406</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9"/>
      <c r="DY26" s="669"/>
      <c r="DZ26" s="669"/>
      <c r="EA26" s="669"/>
      <c r="EB26" s="669"/>
      <c r="EC26" s="670"/>
    </row>
    <row r="27" spans="2:133" ht="11.25" customHeight="1" x14ac:dyDescent="0.15">
      <c r="B27" s="633" t="s">
        <v>286</v>
      </c>
      <c r="C27" s="634"/>
      <c r="D27" s="634"/>
      <c r="E27" s="634"/>
      <c r="F27" s="634"/>
      <c r="G27" s="634"/>
      <c r="H27" s="634"/>
      <c r="I27" s="634"/>
      <c r="J27" s="634"/>
      <c r="K27" s="634"/>
      <c r="L27" s="634"/>
      <c r="M27" s="634"/>
      <c r="N27" s="634"/>
      <c r="O27" s="634"/>
      <c r="P27" s="634"/>
      <c r="Q27" s="635"/>
      <c r="R27" s="636">
        <v>15948</v>
      </c>
      <c r="S27" s="637"/>
      <c r="T27" s="637"/>
      <c r="U27" s="637"/>
      <c r="V27" s="637"/>
      <c r="W27" s="637"/>
      <c r="X27" s="637"/>
      <c r="Y27" s="638"/>
      <c r="Z27" s="639">
        <v>0.1</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7839186</v>
      </c>
      <c r="BH27" s="637"/>
      <c r="BI27" s="637"/>
      <c r="BJ27" s="637"/>
      <c r="BK27" s="637"/>
      <c r="BL27" s="637"/>
      <c r="BM27" s="637"/>
      <c r="BN27" s="638"/>
      <c r="BO27" s="639">
        <v>100</v>
      </c>
      <c r="BP27" s="639"/>
      <c r="BQ27" s="639"/>
      <c r="BR27" s="639"/>
      <c r="BS27" s="640" t="s">
        <v>121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831431</v>
      </c>
      <c r="CS27" s="657"/>
      <c r="CT27" s="657"/>
      <c r="CU27" s="657"/>
      <c r="CV27" s="657"/>
      <c r="CW27" s="657"/>
      <c r="CX27" s="657"/>
      <c r="CY27" s="658"/>
      <c r="CZ27" s="641">
        <v>5.7</v>
      </c>
      <c r="DA27" s="669"/>
      <c r="DB27" s="669"/>
      <c r="DC27" s="671"/>
      <c r="DD27" s="645">
        <v>333932</v>
      </c>
      <c r="DE27" s="657"/>
      <c r="DF27" s="657"/>
      <c r="DG27" s="657"/>
      <c r="DH27" s="657"/>
      <c r="DI27" s="657"/>
      <c r="DJ27" s="657"/>
      <c r="DK27" s="658"/>
      <c r="DL27" s="645">
        <v>183945</v>
      </c>
      <c r="DM27" s="657"/>
      <c r="DN27" s="657"/>
      <c r="DO27" s="657"/>
      <c r="DP27" s="657"/>
      <c r="DQ27" s="657"/>
      <c r="DR27" s="657"/>
      <c r="DS27" s="657"/>
      <c r="DT27" s="657"/>
      <c r="DU27" s="657"/>
      <c r="DV27" s="658"/>
      <c r="DW27" s="641">
        <v>2.2000000000000002</v>
      </c>
      <c r="DX27" s="669"/>
      <c r="DY27" s="669"/>
      <c r="DZ27" s="669"/>
      <c r="EA27" s="669"/>
      <c r="EB27" s="669"/>
      <c r="EC27" s="670"/>
    </row>
    <row r="28" spans="2:133" ht="11.25" customHeight="1" x14ac:dyDescent="0.15">
      <c r="B28" s="633" t="s">
        <v>289</v>
      </c>
      <c r="C28" s="634"/>
      <c r="D28" s="634"/>
      <c r="E28" s="634"/>
      <c r="F28" s="634"/>
      <c r="G28" s="634"/>
      <c r="H28" s="634"/>
      <c r="I28" s="634"/>
      <c r="J28" s="634"/>
      <c r="K28" s="634"/>
      <c r="L28" s="634"/>
      <c r="M28" s="634"/>
      <c r="N28" s="634"/>
      <c r="O28" s="634"/>
      <c r="P28" s="634"/>
      <c r="Q28" s="635"/>
      <c r="R28" s="636">
        <v>155343</v>
      </c>
      <c r="S28" s="637"/>
      <c r="T28" s="637"/>
      <c r="U28" s="637"/>
      <c r="V28" s="637"/>
      <c r="W28" s="637"/>
      <c r="X28" s="637"/>
      <c r="Y28" s="638"/>
      <c r="Z28" s="639">
        <v>1.1000000000000001</v>
      </c>
      <c r="AA28" s="639"/>
      <c r="AB28" s="639"/>
      <c r="AC28" s="639"/>
      <c r="AD28" s="640">
        <v>71877</v>
      </c>
      <c r="AE28" s="640"/>
      <c r="AF28" s="640"/>
      <c r="AG28" s="640"/>
      <c r="AH28" s="640"/>
      <c r="AI28" s="640"/>
      <c r="AJ28" s="640"/>
      <c r="AK28" s="640"/>
      <c r="AL28" s="641">
        <v>0.8</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330117</v>
      </c>
      <c r="CS28" s="637"/>
      <c r="CT28" s="637"/>
      <c r="CU28" s="637"/>
      <c r="CV28" s="637"/>
      <c r="CW28" s="637"/>
      <c r="CX28" s="637"/>
      <c r="CY28" s="638"/>
      <c r="CZ28" s="641">
        <v>2.2999999999999998</v>
      </c>
      <c r="DA28" s="669"/>
      <c r="DB28" s="669"/>
      <c r="DC28" s="671"/>
      <c r="DD28" s="645">
        <v>293114</v>
      </c>
      <c r="DE28" s="637"/>
      <c r="DF28" s="637"/>
      <c r="DG28" s="637"/>
      <c r="DH28" s="637"/>
      <c r="DI28" s="637"/>
      <c r="DJ28" s="637"/>
      <c r="DK28" s="638"/>
      <c r="DL28" s="645">
        <v>293114</v>
      </c>
      <c r="DM28" s="637"/>
      <c r="DN28" s="637"/>
      <c r="DO28" s="637"/>
      <c r="DP28" s="637"/>
      <c r="DQ28" s="637"/>
      <c r="DR28" s="637"/>
      <c r="DS28" s="637"/>
      <c r="DT28" s="637"/>
      <c r="DU28" s="637"/>
      <c r="DV28" s="638"/>
      <c r="DW28" s="641">
        <v>3.4</v>
      </c>
      <c r="DX28" s="669"/>
      <c r="DY28" s="669"/>
      <c r="DZ28" s="669"/>
      <c r="EA28" s="669"/>
      <c r="EB28" s="669"/>
      <c r="EC28" s="670"/>
    </row>
    <row r="29" spans="2:133" ht="11.25" customHeight="1" x14ac:dyDescent="0.15">
      <c r="B29" s="633" t="s">
        <v>291</v>
      </c>
      <c r="C29" s="634"/>
      <c r="D29" s="634"/>
      <c r="E29" s="634"/>
      <c r="F29" s="634"/>
      <c r="G29" s="634"/>
      <c r="H29" s="634"/>
      <c r="I29" s="634"/>
      <c r="J29" s="634"/>
      <c r="K29" s="634"/>
      <c r="L29" s="634"/>
      <c r="M29" s="634"/>
      <c r="N29" s="634"/>
      <c r="O29" s="634"/>
      <c r="P29" s="634"/>
      <c r="Q29" s="635"/>
      <c r="R29" s="636">
        <v>5392</v>
      </c>
      <c r="S29" s="637"/>
      <c r="T29" s="637"/>
      <c r="U29" s="637"/>
      <c r="V29" s="637"/>
      <c r="W29" s="637"/>
      <c r="X29" s="637"/>
      <c r="Y29" s="638"/>
      <c r="Z29" s="639">
        <v>0</v>
      </c>
      <c r="AA29" s="639"/>
      <c r="AB29" s="639"/>
      <c r="AC29" s="639"/>
      <c r="AD29" s="640" t="s">
        <v>121</v>
      </c>
      <c r="AE29" s="640"/>
      <c r="AF29" s="640"/>
      <c r="AG29" s="640"/>
      <c r="AH29" s="640"/>
      <c r="AI29" s="640"/>
      <c r="AJ29" s="640"/>
      <c r="AK29" s="640"/>
      <c r="AL29" s="641" t="s">
        <v>121</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330111</v>
      </c>
      <c r="CS29" s="657"/>
      <c r="CT29" s="657"/>
      <c r="CU29" s="657"/>
      <c r="CV29" s="657"/>
      <c r="CW29" s="657"/>
      <c r="CX29" s="657"/>
      <c r="CY29" s="658"/>
      <c r="CZ29" s="641">
        <v>2.2999999999999998</v>
      </c>
      <c r="DA29" s="669"/>
      <c r="DB29" s="669"/>
      <c r="DC29" s="671"/>
      <c r="DD29" s="645">
        <v>293108</v>
      </c>
      <c r="DE29" s="657"/>
      <c r="DF29" s="657"/>
      <c r="DG29" s="657"/>
      <c r="DH29" s="657"/>
      <c r="DI29" s="657"/>
      <c r="DJ29" s="657"/>
      <c r="DK29" s="658"/>
      <c r="DL29" s="645">
        <v>293108</v>
      </c>
      <c r="DM29" s="657"/>
      <c r="DN29" s="657"/>
      <c r="DO29" s="657"/>
      <c r="DP29" s="657"/>
      <c r="DQ29" s="657"/>
      <c r="DR29" s="657"/>
      <c r="DS29" s="657"/>
      <c r="DT29" s="657"/>
      <c r="DU29" s="657"/>
      <c r="DV29" s="658"/>
      <c r="DW29" s="641">
        <v>3.4</v>
      </c>
      <c r="DX29" s="669"/>
      <c r="DY29" s="669"/>
      <c r="DZ29" s="669"/>
      <c r="EA29" s="669"/>
      <c r="EB29" s="669"/>
      <c r="EC29" s="670"/>
    </row>
    <row r="30" spans="2:133" ht="11.25" customHeight="1" x14ac:dyDescent="0.15">
      <c r="B30" s="633" t="s">
        <v>293</v>
      </c>
      <c r="C30" s="634"/>
      <c r="D30" s="634"/>
      <c r="E30" s="634"/>
      <c r="F30" s="634"/>
      <c r="G30" s="634"/>
      <c r="H30" s="634"/>
      <c r="I30" s="634"/>
      <c r="J30" s="634"/>
      <c r="K30" s="634"/>
      <c r="L30" s="634"/>
      <c r="M30" s="634"/>
      <c r="N30" s="634"/>
      <c r="O30" s="634"/>
      <c r="P30" s="634"/>
      <c r="Q30" s="635"/>
      <c r="R30" s="636">
        <v>3408642</v>
      </c>
      <c r="S30" s="637"/>
      <c r="T30" s="637"/>
      <c r="U30" s="637"/>
      <c r="V30" s="637"/>
      <c r="W30" s="637"/>
      <c r="X30" s="637"/>
      <c r="Y30" s="638"/>
      <c r="Z30" s="639">
        <v>23.1</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301851</v>
      </c>
      <c r="CS30" s="637"/>
      <c r="CT30" s="637"/>
      <c r="CU30" s="637"/>
      <c r="CV30" s="637"/>
      <c r="CW30" s="637"/>
      <c r="CX30" s="637"/>
      <c r="CY30" s="638"/>
      <c r="CZ30" s="641">
        <v>2.1</v>
      </c>
      <c r="DA30" s="669"/>
      <c r="DB30" s="669"/>
      <c r="DC30" s="671"/>
      <c r="DD30" s="645">
        <v>264848</v>
      </c>
      <c r="DE30" s="637"/>
      <c r="DF30" s="637"/>
      <c r="DG30" s="637"/>
      <c r="DH30" s="637"/>
      <c r="DI30" s="637"/>
      <c r="DJ30" s="637"/>
      <c r="DK30" s="638"/>
      <c r="DL30" s="645">
        <v>264848</v>
      </c>
      <c r="DM30" s="637"/>
      <c r="DN30" s="637"/>
      <c r="DO30" s="637"/>
      <c r="DP30" s="637"/>
      <c r="DQ30" s="637"/>
      <c r="DR30" s="637"/>
      <c r="DS30" s="637"/>
      <c r="DT30" s="637"/>
      <c r="DU30" s="637"/>
      <c r="DV30" s="638"/>
      <c r="DW30" s="641">
        <v>3.1</v>
      </c>
      <c r="DX30" s="669"/>
      <c r="DY30" s="669"/>
      <c r="DZ30" s="669"/>
      <c r="EA30" s="669"/>
      <c r="EB30" s="669"/>
      <c r="EC30" s="670"/>
    </row>
    <row r="31" spans="2:133" ht="11.25" customHeight="1" x14ac:dyDescent="0.15">
      <c r="B31" s="649" t="s">
        <v>297</v>
      </c>
      <c r="C31" s="650"/>
      <c r="D31" s="650"/>
      <c r="E31" s="650"/>
      <c r="F31" s="650"/>
      <c r="G31" s="650"/>
      <c r="H31" s="650"/>
      <c r="I31" s="650"/>
      <c r="J31" s="650"/>
      <c r="K31" s="650"/>
      <c r="L31" s="650"/>
      <c r="M31" s="650"/>
      <c r="N31" s="650"/>
      <c r="O31" s="650"/>
      <c r="P31" s="650"/>
      <c r="Q31" s="651"/>
      <c r="R31" s="636">
        <v>5692</v>
      </c>
      <c r="S31" s="637"/>
      <c r="T31" s="637"/>
      <c r="U31" s="637"/>
      <c r="V31" s="637"/>
      <c r="W31" s="637"/>
      <c r="X31" s="637"/>
      <c r="Y31" s="638"/>
      <c r="Z31" s="639">
        <v>0</v>
      </c>
      <c r="AA31" s="639"/>
      <c r="AB31" s="639"/>
      <c r="AC31" s="639"/>
      <c r="AD31" s="640">
        <v>5692</v>
      </c>
      <c r="AE31" s="640"/>
      <c r="AF31" s="640"/>
      <c r="AG31" s="640"/>
      <c r="AH31" s="640"/>
      <c r="AI31" s="640"/>
      <c r="AJ31" s="640"/>
      <c r="AK31" s="640"/>
      <c r="AL31" s="641">
        <v>0.1</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99.9</v>
      </c>
      <c r="BH31" s="680"/>
      <c r="BI31" s="680"/>
      <c r="BJ31" s="680"/>
      <c r="BK31" s="680"/>
      <c r="BL31" s="680"/>
      <c r="BM31" s="631">
        <v>99.5</v>
      </c>
      <c r="BN31" s="680"/>
      <c r="BO31" s="680"/>
      <c r="BP31" s="680"/>
      <c r="BQ31" s="681"/>
      <c r="BR31" s="683">
        <v>99.9</v>
      </c>
      <c r="BS31" s="680"/>
      <c r="BT31" s="680"/>
      <c r="BU31" s="680"/>
      <c r="BV31" s="680"/>
      <c r="BW31" s="680"/>
      <c r="BX31" s="631">
        <v>99.5</v>
      </c>
      <c r="BY31" s="680"/>
      <c r="BZ31" s="680"/>
      <c r="CA31" s="680"/>
      <c r="CB31" s="681"/>
      <c r="CD31" s="676"/>
      <c r="CE31" s="677"/>
      <c r="CF31" s="633" t="s">
        <v>300</v>
      </c>
      <c r="CG31" s="634"/>
      <c r="CH31" s="634"/>
      <c r="CI31" s="634"/>
      <c r="CJ31" s="634"/>
      <c r="CK31" s="634"/>
      <c r="CL31" s="634"/>
      <c r="CM31" s="634"/>
      <c r="CN31" s="634"/>
      <c r="CO31" s="634"/>
      <c r="CP31" s="634"/>
      <c r="CQ31" s="635"/>
      <c r="CR31" s="636">
        <v>28260</v>
      </c>
      <c r="CS31" s="657"/>
      <c r="CT31" s="657"/>
      <c r="CU31" s="657"/>
      <c r="CV31" s="657"/>
      <c r="CW31" s="657"/>
      <c r="CX31" s="657"/>
      <c r="CY31" s="658"/>
      <c r="CZ31" s="641">
        <v>0.2</v>
      </c>
      <c r="DA31" s="669"/>
      <c r="DB31" s="669"/>
      <c r="DC31" s="671"/>
      <c r="DD31" s="645">
        <v>28260</v>
      </c>
      <c r="DE31" s="657"/>
      <c r="DF31" s="657"/>
      <c r="DG31" s="657"/>
      <c r="DH31" s="657"/>
      <c r="DI31" s="657"/>
      <c r="DJ31" s="657"/>
      <c r="DK31" s="658"/>
      <c r="DL31" s="645">
        <v>28260</v>
      </c>
      <c r="DM31" s="657"/>
      <c r="DN31" s="657"/>
      <c r="DO31" s="657"/>
      <c r="DP31" s="657"/>
      <c r="DQ31" s="657"/>
      <c r="DR31" s="657"/>
      <c r="DS31" s="657"/>
      <c r="DT31" s="657"/>
      <c r="DU31" s="657"/>
      <c r="DV31" s="658"/>
      <c r="DW31" s="641">
        <v>0.3</v>
      </c>
      <c r="DX31" s="669"/>
      <c r="DY31" s="669"/>
      <c r="DZ31" s="669"/>
      <c r="EA31" s="669"/>
      <c r="EB31" s="669"/>
      <c r="EC31" s="670"/>
    </row>
    <row r="32" spans="2:133" ht="11.25" customHeight="1" x14ac:dyDescent="0.15">
      <c r="B32" s="633" t="s">
        <v>301</v>
      </c>
      <c r="C32" s="634"/>
      <c r="D32" s="634"/>
      <c r="E32" s="634"/>
      <c r="F32" s="634"/>
      <c r="G32" s="634"/>
      <c r="H32" s="634"/>
      <c r="I32" s="634"/>
      <c r="J32" s="634"/>
      <c r="K32" s="634"/>
      <c r="L32" s="634"/>
      <c r="M32" s="634"/>
      <c r="N32" s="634"/>
      <c r="O32" s="634"/>
      <c r="P32" s="634"/>
      <c r="Q32" s="635"/>
      <c r="R32" s="636">
        <v>1008725</v>
      </c>
      <c r="S32" s="637"/>
      <c r="T32" s="637"/>
      <c r="U32" s="637"/>
      <c r="V32" s="637"/>
      <c r="W32" s="637"/>
      <c r="X32" s="637"/>
      <c r="Y32" s="638"/>
      <c r="Z32" s="639">
        <v>6.8</v>
      </c>
      <c r="AA32" s="639"/>
      <c r="AB32" s="639"/>
      <c r="AC32" s="639"/>
      <c r="AD32" s="640" t="s">
        <v>121</v>
      </c>
      <c r="AE32" s="640"/>
      <c r="AF32" s="640"/>
      <c r="AG32" s="640"/>
      <c r="AH32" s="640"/>
      <c r="AI32" s="640"/>
      <c r="AJ32" s="640"/>
      <c r="AK32" s="640"/>
      <c r="AL32" s="641" t="s">
        <v>121</v>
      </c>
      <c r="AM32" s="642"/>
      <c r="AN32" s="642"/>
      <c r="AO32" s="643"/>
      <c r="AP32" s="686"/>
      <c r="AQ32" s="687"/>
      <c r="AR32" s="687"/>
      <c r="AS32" s="687"/>
      <c r="AT32" s="691"/>
      <c r="AU32" s="208" t="s">
        <v>302</v>
      </c>
      <c r="AX32" s="633" t="s">
        <v>303</v>
      </c>
      <c r="AY32" s="634"/>
      <c r="AZ32" s="634"/>
      <c r="BA32" s="634"/>
      <c r="BB32" s="634"/>
      <c r="BC32" s="634"/>
      <c r="BD32" s="634"/>
      <c r="BE32" s="634"/>
      <c r="BF32" s="635"/>
      <c r="BG32" s="693">
        <v>99.6</v>
      </c>
      <c r="BH32" s="657"/>
      <c r="BI32" s="657"/>
      <c r="BJ32" s="657"/>
      <c r="BK32" s="657"/>
      <c r="BL32" s="657"/>
      <c r="BM32" s="642">
        <v>98.7</v>
      </c>
      <c r="BN32" s="657"/>
      <c r="BO32" s="657"/>
      <c r="BP32" s="657"/>
      <c r="BQ32" s="682"/>
      <c r="BR32" s="693">
        <v>99.7</v>
      </c>
      <c r="BS32" s="657"/>
      <c r="BT32" s="657"/>
      <c r="BU32" s="657"/>
      <c r="BV32" s="657"/>
      <c r="BW32" s="657"/>
      <c r="BX32" s="642">
        <v>98.8</v>
      </c>
      <c r="BY32" s="657"/>
      <c r="BZ32" s="657"/>
      <c r="CA32" s="657"/>
      <c r="CB32" s="682"/>
      <c r="CD32" s="678"/>
      <c r="CE32" s="679"/>
      <c r="CF32" s="633" t="s">
        <v>304</v>
      </c>
      <c r="CG32" s="634"/>
      <c r="CH32" s="634"/>
      <c r="CI32" s="634"/>
      <c r="CJ32" s="634"/>
      <c r="CK32" s="634"/>
      <c r="CL32" s="634"/>
      <c r="CM32" s="634"/>
      <c r="CN32" s="634"/>
      <c r="CO32" s="634"/>
      <c r="CP32" s="634"/>
      <c r="CQ32" s="635"/>
      <c r="CR32" s="636">
        <v>6</v>
      </c>
      <c r="CS32" s="637"/>
      <c r="CT32" s="637"/>
      <c r="CU32" s="637"/>
      <c r="CV32" s="637"/>
      <c r="CW32" s="637"/>
      <c r="CX32" s="637"/>
      <c r="CY32" s="638"/>
      <c r="CZ32" s="641">
        <v>0</v>
      </c>
      <c r="DA32" s="669"/>
      <c r="DB32" s="669"/>
      <c r="DC32" s="671"/>
      <c r="DD32" s="645">
        <v>6</v>
      </c>
      <c r="DE32" s="637"/>
      <c r="DF32" s="637"/>
      <c r="DG32" s="637"/>
      <c r="DH32" s="637"/>
      <c r="DI32" s="637"/>
      <c r="DJ32" s="637"/>
      <c r="DK32" s="638"/>
      <c r="DL32" s="645">
        <v>6</v>
      </c>
      <c r="DM32" s="637"/>
      <c r="DN32" s="637"/>
      <c r="DO32" s="637"/>
      <c r="DP32" s="637"/>
      <c r="DQ32" s="637"/>
      <c r="DR32" s="637"/>
      <c r="DS32" s="637"/>
      <c r="DT32" s="637"/>
      <c r="DU32" s="637"/>
      <c r="DV32" s="638"/>
      <c r="DW32" s="641">
        <v>0</v>
      </c>
      <c r="DX32" s="669"/>
      <c r="DY32" s="669"/>
      <c r="DZ32" s="669"/>
      <c r="EA32" s="669"/>
      <c r="EB32" s="669"/>
      <c r="EC32" s="670"/>
    </row>
    <row r="33" spans="2:133" ht="11.25" customHeight="1" x14ac:dyDescent="0.15">
      <c r="B33" s="633" t="s">
        <v>305</v>
      </c>
      <c r="C33" s="634"/>
      <c r="D33" s="634"/>
      <c r="E33" s="634"/>
      <c r="F33" s="634"/>
      <c r="G33" s="634"/>
      <c r="H33" s="634"/>
      <c r="I33" s="634"/>
      <c r="J33" s="634"/>
      <c r="K33" s="634"/>
      <c r="L33" s="634"/>
      <c r="M33" s="634"/>
      <c r="N33" s="634"/>
      <c r="O33" s="634"/>
      <c r="P33" s="634"/>
      <c r="Q33" s="635"/>
      <c r="R33" s="636">
        <v>64621</v>
      </c>
      <c r="S33" s="637"/>
      <c r="T33" s="637"/>
      <c r="U33" s="637"/>
      <c r="V33" s="637"/>
      <c r="W33" s="637"/>
      <c r="X33" s="637"/>
      <c r="Y33" s="638"/>
      <c r="Z33" s="639">
        <v>0.4</v>
      </c>
      <c r="AA33" s="639"/>
      <c r="AB33" s="639"/>
      <c r="AC33" s="639"/>
      <c r="AD33" s="640">
        <v>1955</v>
      </c>
      <c r="AE33" s="640"/>
      <c r="AF33" s="640"/>
      <c r="AG33" s="640"/>
      <c r="AH33" s="640"/>
      <c r="AI33" s="640"/>
      <c r="AJ33" s="640"/>
      <c r="AK33" s="640"/>
      <c r="AL33" s="641">
        <v>0</v>
      </c>
      <c r="AM33" s="642"/>
      <c r="AN33" s="642"/>
      <c r="AO33" s="643"/>
      <c r="AP33" s="688"/>
      <c r="AQ33" s="689"/>
      <c r="AR33" s="689"/>
      <c r="AS33" s="689"/>
      <c r="AT33" s="692"/>
      <c r="AU33" s="213"/>
      <c r="AV33" s="213"/>
      <c r="AW33" s="213"/>
      <c r="AX33" s="659" t="s">
        <v>306</v>
      </c>
      <c r="AY33" s="660"/>
      <c r="AZ33" s="660"/>
      <c r="BA33" s="660"/>
      <c r="BB33" s="660"/>
      <c r="BC33" s="660"/>
      <c r="BD33" s="660"/>
      <c r="BE33" s="660"/>
      <c r="BF33" s="661"/>
      <c r="BG33" s="694">
        <v>99.9</v>
      </c>
      <c r="BH33" s="695"/>
      <c r="BI33" s="695"/>
      <c r="BJ33" s="695"/>
      <c r="BK33" s="695"/>
      <c r="BL33" s="695"/>
      <c r="BM33" s="696">
        <v>99.6</v>
      </c>
      <c r="BN33" s="695"/>
      <c r="BO33" s="695"/>
      <c r="BP33" s="695"/>
      <c r="BQ33" s="697"/>
      <c r="BR33" s="694">
        <v>99.9</v>
      </c>
      <c r="BS33" s="695"/>
      <c r="BT33" s="695"/>
      <c r="BU33" s="695"/>
      <c r="BV33" s="695"/>
      <c r="BW33" s="695"/>
      <c r="BX33" s="696">
        <v>99.6</v>
      </c>
      <c r="BY33" s="695"/>
      <c r="BZ33" s="695"/>
      <c r="CA33" s="695"/>
      <c r="CB33" s="697"/>
      <c r="CD33" s="633" t="s">
        <v>307</v>
      </c>
      <c r="CE33" s="634"/>
      <c r="CF33" s="634"/>
      <c r="CG33" s="634"/>
      <c r="CH33" s="634"/>
      <c r="CI33" s="634"/>
      <c r="CJ33" s="634"/>
      <c r="CK33" s="634"/>
      <c r="CL33" s="634"/>
      <c r="CM33" s="634"/>
      <c r="CN33" s="634"/>
      <c r="CO33" s="634"/>
      <c r="CP33" s="634"/>
      <c r="CQ33" s="635"/>
      <c r="CR33" s="636">
        <v>8648852</v>
      </c>
      <c r="CS33" s="657"/>
      <c r="CT33" s="657"/>
      <c r="CU33" s="657"/>
      <c r="CV33" s="657"/>
      <c r="CW33" s="657"/>
      <c r="CX33" s="657"/>
      <c r="CY33" s="658"/>
      <c r="CZ33" s="641">
        <v>59.6</v>
      </c>
      <c r="DA33" s="669"/>
      <c r="DB33" s="669"/>
      <c r="DC33" s="671"/>
      <c r="DD33" s="645">
        <v>8108475</v>
      </c>
      <c r="DE33" s="657"/>
      <c r="DF33" s="657"/>
      <c r="DG33" s="657"/>
      <c r="DH33" s="657"/>
      <c r="DI33" s="657"/>
      <c r="DJ33" s="657"/>
      <c r="DK33" s="658"/>
      <c r="DL33" s="645">
        <v>5029938</v>
      </c>
      <c r="DM33" s="657"/>
      <c r="DN33" s="657"/>
      <c r="DO33" s="657"/>
      <c r="DP33" s="657"/>
      <c r="DQ33" s="657"/>
      <c r="DR33" s="657"/>
      <c r="DS33" s="657"/>
      <c r="DT33" s="657"/>
      <c r="DU33" s="657"/>
      <c r="DV33" s="658"/>
      <c r="DW33" s="641">
        <v>59.1</v>
      </c>
      <c r="DX33" s="669"/>
      <c r="DY33" s="669"/>
      <c r="DZ33" s="669"/>
      <c r="EA33" s="669"/>
      <c r="EB33" s="669"/>
      <c r="EC33" s="670"/>
    </row>
    <row r="34" spans="2:133" ht="11.25" customHeight="1" x14ac:dyDescent="0.15">
      <c r="B34" s="633" t="s">
        <v>308</v>
      </c>
      <c r="C34" s="634"/>
      <c r="D34" s="634"/>
      <c r="E34" s="634"/>
      <c r="F34" s="634"/>
      <c r="G34" s="634"/>
      <c r="H34" s="634"/>
      <c r="I34" s="634"/>
      <c r="J34" s="634"/>
      <c r="K34" s="634"/>
      <c r="L34" s="634"/>
      <c r="M34" s="634"/>
      <c r="N34" s="634"/>
      <c r="O34" s="634"/>
      <c r="P34" s="634"/>
      <c r="Q34" s="635"/>
      <c r="R34" s="636">
        <v>50854</v>
      </c>
      <c r="S34" s="637"/>
      <c r="T34" s="637"/>
      <c r="U34" s="637"/>
      <c r="V34" s="637"/>
      <c r="W34" s="637"/>
      <c r="X34" s="637"/>
      <c r="Y34" s="638"/>
      <c r="Z34" s="639">
        <v>0.3</v>
      </c>
      <c r="AA34" s="639"/>
      <c r="AB34" s="639"/>
      <c r="AC34" s="639"/>
      <c r="AD34" s="640" t="s">
        <v>121</v>
      </c>
      <c r="AE34" s="640"/>
      <c r="AF34" s="640"/>
      <c r="AG34" s="640"/>
      <c r="AH34" s="640"/>
      <c r="AI34" s="640"/>
      <c r="AJ34" s="640"/>
      <c r="AK34" s="640"/>
      <c r="AL34" s="641" t="s">
        <v>121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3633269</v>
      </c>
      <c r="CS34" s="637"/>
      <c r="CT34" s="637"/>
      <c r="CU34" s="637"/>
      <c r="CV34" s="637"/>
      <c r="CW34" s="637"/>
      <c r="CX34" s="637"/>
      <c r="CY34" s="638"/>
      <c r="CZ34" s="641">
        <v>25</v>
      </c>
      <c r="DA34" s="669"/>
      <c r="DB34" s="669"/>
      <c r="DC34" s="671"/>
      <c r="DD34" s="645">
        <v>3319201</v>
      </c>
      <c r="DE34" s="637"/>
      <c r="DF34" s="637"/>
      <c r="DG34" s="637"/>
      <c r="DH34" s="637"/>
      <c r="DI34" s="637"/>
      <c r="DJ34" s="637"/>
      <c r="DK34" s="638"/>
      <c r="DL34" s="645">
        <v>2607156</v>
      </c>
      <c r="DM34" s="637"/>
      <c r="DN34" s="637"/>
      <c r="DO34" s="637"/>
      <c r="DP34" s="637"/>
      <c r="DQ34" s="637"/>
      <c r="DR34" s="637"/>
      <c r="DS34" s="637"/>
      <c r="DT34" s="637"/>
      <c r="DU34" s="637"/>
      <c r="DV34" s="638"/>
      <c r="DW34" s="641">
        <v>30.6</v>
      </c>
      <c r="DX34" s="669"/>
      <c r="DY34" s="669"/>
      <c r="DZ34" s="669"/>
      <c r="EA34" s="669"/>
      <c r="EB34" s="669"/>
      <c r="EC34" s="670"/>
    </row>
    <row r="35" spans="2:133" ht="11.25" customHeight="1" x14ac:dyDescent="0.15">
      <c r="B35" s="633" t="s">
        <v>310</v>
      </c>
      <c r="C35" s="634"/>
      <c r="D35" s="634"/>
      <c r="E35" s="634"/>
      <c r="F35" s="634"/>
      <c r="G35" s="634"/>
      <c r="H35" s="634"/>
      <c r="I35" s="634"/>
      <c r="J35" s="634"/>
      <c r="K35" s="634"/>
      <c r="L35" s="634"/>
      <c r="M35" s="634"/>
      <c r="N35" s="634"/>
      <c r="O35" s="634"/>
      <c r="P35" s="634"/>
      <c r="Q35" s="635"/>
      <c r="R35" s="636">
        <v>1089085</v>
      </c>
      <c r="S35" s="637"/>
      <c r="T35" s="637"/>
      <c r="U35" s="637"/>
      <c r="V35" s="637"/>
      <c r="W35" s="637"/>
      <c r="X35" s="637"/>
      <c r="Y35" s="638"/>
      <c r="Z35" s="639">
        <v>7.4</v>
      </c>
      <c r="AA35" s="639"/>
      <c r="AB35" s="639"/>
      <c r="AC35" s="639"/>
      <c r="AD35" s="640" t="s">
        <v>121</v>
      </c>
      <c r="AE35" s="640"/>
      <c r="AF35" s="640"/>
      <c r="AG35" s="640"/>
      <c r="AH35" s="640"/>
      <c r="AI35" s="640"/>
      <c r="AJ35" s="640"/>
      <c r="AK35" s="640"/>
      <c r="AL35" s="641" t="s">
        <v>121</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261835</v>
      </c>
      <c r="CS35" s="657"/>
      <c r="CT35" s="657"/>
      <c r="CU35" s="657"/>
      <c r="CV35" s="657"/>
      <c r="CW35" s="657"/>
      <c r="CX35" s="657"/>
      <c r="CY35" s="658"/>
      <c r="CZ35" s="641">
        <v>1.8</v>
      </c>
      <c r="DA35" s="669"/>
      <c r="DB35" s="669"/>
      <c r="DC35" s="671"/>
      <c r="DD35" s="645">
        <v>244843</v>
      </c>
      <c r="DE35" s="657"/>
      <c r="DF35" s="657"/>
      <c r="DG35" s="657"/>
      <c r="DH35" s="657"/>
      <c r="DI35" s="657"/>
      <c r="DJ35" s="657"/>
      <c r="DK35" s="658"/>
      <c r="DL35" s="645">
        <v>244843</v>
      </c>
      <c r="DM35" s="657"/>
      <c r="DN35" s="657"/>
      <c r="DO35" s="657"/>
      <c r="DP35" s="657"/>
      <c r="DQ35" s="657"/>
      <c r="DR35" s="657"/>
      <c r="DS35" s="657"/>
      <c r="DT35" s="657"/>
      <c r="DU35" s="657"/>
      <c r="DV35" s="658"/>
      <c r="DW35" s="641">
        <v>2.9</v>
      </c>
      <c r="DX35" s="669"/>
      <c r="DY35" s="669"/>
      <c r="DZ35" s="669"/>
      <c r="EA35" s="669"/>
      <c r="EB35" s="669"/>
      <c r="EC35" s="670"/>
    </row>
    <row r="36" spans="2:133" ht="11.25" customHeight="1" x14ac:dyDescent="0.15">
      <c r="B36" s="633" t="s">
        <v>314</v>
      </c>
      <c r="C36" s="634"/>
      <c r="D36" s="634"/>
      <c r="E36" s="634"/>
      <c r="F36" s="634"/>
      <c r="G36" s="634"/>
      <c r="H36" s="634"/>
      <c r="I36" s="634"/>
      <c r="J36" s="634"/>
      <c r="K36" s="634"/>
      <c r="L36" s="634"/>
      <c r="M36" s="634"/>
      <c r="N36" s="634"/>
      <c r="O36" s="634"/>
      <c r="P36" s="634"/>
      <c r="Q36" s="635"/>
      <c r="R36" s="636">
        <v>173651</v>
      </c>
      <c r="S36" s="637"/>
      <c r="T36" s="637"/>
      <c r="U36" s="637"/>
      <c r="V36" s="637"/>
      <c r="W36" s="637"/>
      <c r="X36" s="637"/>
      <c r="Y36" s="638"/>
      <c r="Z36" s="639">
        <v>1.2</v>
      </c>
      <c r="AA36" s="639"/>
      <c r="AB36" s="639"/>
      <c r="AC36" s="639"/>
      <c r="AD36" s="640" t="s">
        <v>121</v>
      </c>
      <c r="AE36" s="640"/>
      <c r="AF36" s="640"/>
      <c r="AG36" s="640"/>
      <c r="AH36" s="640"/>
      <c r="AI36" s="640"/>
      <c r="AJ36" s="640"/>
      <c r="AK36" s="640"/>
      <c r="AL36" s="641" t="s">
        <v>121</v>
      </c>
      <c r="AM36" s="642"/>
      <c r="AN36" s="642"/>
      <c r="AO36" s="643"/>
      <c r="AP36" s="218"/>
      <c r="AQ36" s="702" t="s">
        <v>315</v>
      </c>
      <c r="AR36" s="703"/>
      <c r="AS36" s="703"/>
      <c r="AT36" s="703"/>
      <c r="AU36" s="703"/>
      <c r="AV36" s="703"/>
      <c r="AW36" s="703"/>
      <c r="AX36" s="703"/>
      <c r="AY36" s="704"/>
      <c r="AZ36" s="625">
        <v>1288333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8157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2718183</v>
      </c>
      <c r="CS36" s="637"/>
      <c r="CT36" s="637"/>
      <c r="CU36" s="637"/>
      <c r="CV36" s="637"/>
      <c r="CW36" s="637"/>
      <c r="CX36" s="637"/>
      <c r="CY36" s="638"/>
      <c r="CZ36" s="641">
        <v>18.7</v>
      </c>
      <c r="DA36" s="669"/>
      <c r="DB36" s="669"/>
      <c r="DC36" s="671"/>
      <c r="DD36" s="645">
        <v>2644896</v>
      </c>
      <c r="DE36" s="637"/>
      <c r="DF36" s="637"/>
      <c r="DG36" s="637"/>
      <c r="DH36" s="637"/>
      <c r="DI36" s="637"/>
      <c r="DJ36" s="637"/>
      <c r="DK36" s="638"/>
      <c r="DL36" s="645">
        <v>1770393</v>
      </c>
      <c r="DM36" s="637"/>
      <c r="DN36" s="637"/>
      <c r="DO36" s="637"/>
      <c r="DP36" s="637"/>
      <c r="DQ36" s="637"/>
      <c r="DR36" s="637"/>
      <c r="DS36" s="637"/>
      <c r="DT36" s="637"/>
      <c r="DU36" s="637"/>
      <c r="DV36" s="638"/>
      <c r="DW36" s="641">
        <v>20.8</v>
      </c>
      <c r="DX36" s="669"/>
      <c r="DY36" s="669"/>
      <c r="DZ36" s="669"/>
      <c r="EA36" s="669"/>
      <c r="EB36" s="669"/>
      <c r="EC36" s="670"/>
    </row>
    <row r="37" spans="2:133" ht="11.25" customHeight="1" x14ac:dyDescent="0.15">
      <c r="B37" s="633" t="s">
        <v>318</v>
      </c>
      <c r="C37" s="634"/>
      <c r="D37" s="634"/>
      <c r="E37" s="634"/>
      <c r="F37" s="634"/>
      <c r="G37" s="634"/>
      <c r="H37" s="634"/>
      <c r="I37" s="634"/>
      <c r="J37" s="634"/>
      <c r="K37" s="634"/>
      <c r="L37" s="634"/>
      <c r="M37" s="634"/>
      <c r="N37" s="634"/>
      <c r="O37" s="634"/>
      <c r="P37" s="634"/>
      <c r="Q37" s="635"/>
      <c r="R37" s="636">
        <v>439293</v>
      </c>
      <c r="S37" s="637"/>
      <c r="T37" s="637"/>
      <c r="U37" s="637"/>
      <c r="V37" s="637"/>
      <c r="W37" s="637"/>
      <c r="X37" s="637"/>
      <c r="Y37" s="638"/>
      <c r="Z37" s="639">
        <v>3</v>
      </c>
      <c r="AA37" s="639"/>
      <c r="AB37" s="639"/>
      <c r="AC37" s="639"/>
      <c r="AD37" s="640">
        <v>115857</v>
      </c>
      <c r="AE37" s="640"/>
      <c r="AF37" s="640"/>
      <c r="AG37" s="640"/>
      <c r="AH37" s="640"/>
      <c r="AI37" s="640"/>
      <c r="AJ37" s="640"/>
      <c r="AK37" s="640"/>
      <c r="AL37" s="641">
        <v>1.4</v>
      </c>
      <c r="AM37" s="642"/>
      <c r="AN37" s="642"/>
      <c r="AO37" s="643"/>
      <c r="AQ37" s="699" t="s">
        <v>319</v>
      </c>
      <c r="AR37" s="700"/>
      <c r="AS37" s="700"/>
      <c r="AT37" s="700"/>
      <c r="AU37" s="700"/>
      <c r="AV37" s="700"/>
      <c r="AW37" s="700"/>
      <c r="AX37" s="700"/>
      <c r="AY37" s="701"/>
      <c r="AZ37" s="636">
        <v>644791</v>
      </c>
      <c r="BA37" s="637"/>
      <c r="BB37" s="637"/>
      <c r="BC37" s="637"/>
      <c r="BD37" s="657"/>
      <c r="BE37" s="657"/>
      <c r="BF37" s="682"/>
      <c r="BG37" s="633" t="s">
        <v>320</v>
      </c>
      <c r="BH37" s="634"/>
      <c r="BI37" s="634"/>
      <c r="BJ37" s="634"/>
      <c r="BK37" s="634"/>
      <c r="BL37" s="634"/>
      <c r="BM37" s="634"/>
      <c r="BN37" s="634"/>
      <c r="BO37" s="634"/>
      <c r="BP37" s="634"/>
      <c r="BQ37" s="634"/>
      <c r="BR37" s="634"/>
      <c r="BS37" s="634"/>
      <c r="BT37" s="634"/>
      <c r="BU37" s="635"/>
      <c r="BV37" s="636">
        <v>122743</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1124620</v>
      </c>
      <c r="CS37" s="657"/>
      <c r="CT37" s="657"/>
      <c r="CU37" s="657"/>
      <c r="CV37" s="657"/>
      <c r="CW37" s="657"/>
      <c r="CX37" s="657"/>
      <c r="CY37" s="658"/>
      <c r="CZ37" s="641">
        <v>7.7</v>
      </c>
      <c r="DA37" s="669"/>
      <c r="DB37" s="669"/>
      <c r="DC37" s="671"/>
      <c r="DD37" s="645">
        <v>1124592</v>
      </c>
      <c r="DE37" s="657"/>
      <c r="DF37" s="657"/>
      <c r="DG37" s="657"/>
      <c r="DH37" s="657"/>
      <c r="DI37" s="657"/>
      <c r="DJ37" s="657"/>
      <c r="DK37" s="658"/>
      <c r="DL37" s="645">
        <v>1036317</v>
      </c>
      <c r="DM37" s="657"/>
      <c r="DN37" s="657"/>
      <c r="DO37" s="657"/>
      <c r="DP37" s="657"/>
      <c r="DQ37" s="657"/>
      <c r="DR37" s="657"/>
      <c r="DS37" s="657"/>
      <c r="DT37" s="657"/>
      <c r="DU37" s="657"/>
      <c r="DV37" s="658"/>
      <c r="DW37" s="641">
        <v>12.2</v>
      </c>
      <c r="DX37" s="669"/>
      <c r="DY37" s="669"/>
      <c r="DZ37" s="669"/>
      <c r="EA37" s="669"/>
      <c r="EB37" s="669"/>
      <c r="EC37" s="670"/>
    </row>
    <row r="38" spans="2:133" ht="11.25" customHeight="1" x14ac:dyDescent="0.15">
      <c r="B38" s="633" t="s">
        <v>322</v>
      </c>
      <c r="C38" s="634"/>
      <c r="D38" s="634"/>
      <c r="E38" s="634"/>
      <c r="F38" s="634"/>
      <c r="G38" s="634"/>
      <c r="H38" s="634"/>
      <c r="I38" s="634"/>
      <c r="J38" s="634"/>
      <c r="K38" s="634"/>
      <c r="L38" s="634"/>
      <c r="M38" s="634"/>
      <c r="N38" s="634"/>
      <c r="O38" s="634"/>
      <c r="P38" s="634"/>
      <c r="Q38" s="635"/>
      <c r="R38" s="636" t="s">
        <v>121</v>
      </c>
      <c r="S38" s="637"/>
      <c r="T38" s="637"/>
      <c r="U38" s="637"/>
      <c r="V38" s="637"/>
      <c r="W38" s="637"/>
      <c r="X38" s="637"/>
      <c r="Y38" s="638"/>
      <c r="Z38" s="639" t="s">
        <v>121</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99650</v>
      </c>
      <c r="BA38" s="637"/>
      <c r="BB38" s="637"/>
      <c r="BC38" s="637"/>
      <c r="BD38" s="657"/>
      <c r="BE38" s="657"/>
      <c r="BF38" s="682"/>
      <c r="BG38" s="633" t="s">
        <v>324</v>
      </c>
      <c r="BH38" s="634"/>
      <c r="BI38" s="634"/>
      <c r="BJ38" s="634"/>
      <c r="BK38" s="634"/>
      <c r="BL38" s="634"/>
      <c r="BM38" s="634"/>
      <c r="BN38" s="634"/>
      <c r="BO38" s="634"/>
      <c r="BP38" s="634"/>
      <c r="BQ38" s="634"/>
      <c r="BR38" s="634"/>
      <c r="BS38" s="634"/>
      <c r="BT38" s="634"/>
      <c r="BU38" s="635"/>
      <c r="BV38" s="636">
        <v>1028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479283</v>
      </c>
      <c r="CS38" s="637"/>
      <c r="CT38" s="637"/>
      <c r="CU38" s="637"/>
      <c r="CV38" s="637"/>
      <c r="CW38" s="637"/>
      <c r="CX38" s="637"/>
      <c r="CY38" s="638"/>
      <c r="CZ38" s="641">
        <v>3.3</v>
      </c>
      <c r="DA38" s="669"/>
      <c r="DB38" s="669"/>
      <c r="DC38" s="671"/>
      <c r="DD38" s="645">
        <v>407046</v>
      </c>
      <c r="DE38" s="637"/>
      <c r="DF38" s="637"/>
      <c r="DG38" s="637"/>
      <c r="DH38" s="637"/>
      <c r="DI38" s="637"/>
      <c r="DJ38" s="637"/>
      <c r="DK38" s="638"/>
      <c r="DL38" s="645">
        <v>407046</v>
      </c>
      <c r="DM38" s="637"/>
      <c r="DN38" s="637"/>
      <c r="DO38" s="637"/>
      <c r="DP38" s="637"/>
      <c r="DQ38" s="637"/>
      <c r="DR38" s="637"/>
      <c r="DS38" s="637"/>
      <c r="DT38" s="637"/>
      <c r="DU38" s="637"/>
      <c r="DV38" s="638"/>
      <c r="DW38" s="641">
        <v>4.8</v>
      </c>
      <c r="DX38" s="669"/>
      <c r="DY38" s="669"/>
      <c r="DZ38" s="669"/>
      <c r="EA38" s="669"/>
      <c r="EB38" s="669"/>
      <c r="EC38" s="670"/>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v>64609</v>
      </c>
      <c r="BA39" s="637"/>
      <c r="BB39" s="637"/>
      <c r="BC39" s="637"/>
      <c r="BD39" s="657"/>
      <c r="BE39" s="657"/>
      <c r="BF39" s="682"/>
      <c r="BG39" s="633" t="s">
        <v>328</v>
      </c>
      <c r="BH39" s="634"/>
      <c r="BI39" s="634"/>
      <c r="BJ39" s="634"/>
      <c r="BK39" s="634"/>
      <c r="BL39" s="634"/>
      <c r="BM39" s="634"/>
      <c r="BN39" s="634"/>
      <c r="BO39" s="634"/>
      <c r="BP39" s="634"/>
      <c r="BQ39" s="634"/>
      <c r="BR39" s="634"/>
      <c r="BS39" s="634"/>
      <c r="BT39" s="634"/>
      <c r="BU39" s="635"/>
      <c r="BV39" s="636">
        <v>1537</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1103564</v>
      </c>
      <c r="CS39" s="657"/>
      <c r="CT39" s="657"/>
      <c r="CU39" s="657"/>
      <c r="CV39" s="657"/>
      <c r="CW39" s="657"/>
      <c r="CX39" s="657"/>
      <c r="CY39" s="658"/>
      <c r="CZ39" s="641">
        <v>7.6</v>
      </c>
      <c r="DA39" s="669"/>
      <c r="DB39" s="669"/>
      <c r="DC39" s="671"/>
      <c r="DD39" s="645">
        <v>1067401</v>
      </c>
      <c r="DE39" s="657"/>
      <c r="DF39" s="657"/>
      <c r="DG39" s="657"/>
      <c r="DH39" s="657"/>
      <c r="DI39" s="657"/>
      <c r="DJ39" s="657"/>
      <c r="DK39" s="658"/>
      <c r="DL39" s="645" t="s">
        <v>121</v>
      </c>
      <c r="DM39" s="657"/>
      <c r="DN39" s="657"/>
      <c r="DO39" s="657"/>
      <c r="DP39" s="657"/>
      <c r="DQ39" s="657"/>
      <c r="DR39" s="657"/>
      <c r="DS39" s="657"/>
      <c r="DT39" s="657"/>
      <c r="DU39" s="657"/>
      <c r="DV39" s="658"/>
      <c r="DW39" s="641" t="s">
        <v>121</v>
      </c>
      <c r="DX39" s="669"/>
      <c r="DY39" s="669"/>
      <c r="DZ39" s="669"/>
      <c r="EA39" s="669"/>
      <c r="EB39" s="669"/>
      <c r="EC39" s="670"/>
    </row>
    <row r="40" spans="2:133" ht="11.25" customHeight="1" x14ac:dyDescent="0.15">
      <c r="B40" s="633" t="s">
        <v>330</v>
      </c>
      <c r="C40" s="634"/>
      <c r="D40" s="634"/>
      <c r="E40" s="634"/>
      <c r="F40" s="634"/>
      <c r="G40" s="634"/>
      <c r="H40" s="634"/>
      <c r="I40" s="634"/>
      <c r="J40" s="634"/>
      <c r="K40" s="634"/>
      <c r="L40" s="634"/>
      <c r="M40" s="634"/>
      <c r="N40" s="634"/>
      <c r="O40" s="634"/>
      <c r="P40" s="634"/>
      <c r="Q40" s="635"/>
      <c r="R40" s="636" t="s">
        <v>121</v>
      </c>
      <c r="S40" s="637"/>
      <c r="T40" s="637"/>
      <c r="U40" s="637"/>
      <c r="V40" s="637"/>
      <c r="W40" s="637"/>
      <c r="X40" s="637"/>
      <c r="Y40" s="638"/>
      <c r="Z40" s="639" t="s">
        <v>121</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57"/>
      <c r="BE40" s="657"/>
      <c r="BF40" s="682"/>
      <c r="BG40" s="686" t="s">
        <v>332</v>
      </c>
      <c r="BH40" s="687"/>
      <c r="BI40" s="687"/>
      <c r="BJ40" s="687"/>
      <c r="BK40" s="687"/>
      <c r="BL40" s="214"/>
      <c r="BM40" s="634" t="s">
        <v>333</v>
      </c>
      <c r="BN40" s="634"/>
      <c r="BO40" s="634"/>
      <c r="BP40" s="634"/>
      <c r="BQ40" s="634"/>
      <c r="BR40" s="634"/>
      <c r="BS40" s="634"/>
      <c r="BT40" s="634"/>
      <c r="BU40" s="635"/>
      <c r="BV40" s="636">
        <v>110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452718</v>
      </c>
      <c r="CS40" s="637"/>
      <c r="CT40" s="637"/>
      <c r="CU40" s="637"/>
      <c r="CV40" s="637"/>
      <c r="CW40" s="637"/>
      <c r="CX40" s="637"/>
      <c r="CY40" s="638"/>
      <c r="CZ40" s="641">
        <v>3.1</v>
      </c>
      <c r="DA40" s="669"/>
      <c r="DB40" s="669"/>
      <c r="DC40" s="671"/>
      <c r="DD40" s="645">
        <v>425088</v>
      </c>
      <c r="DE40" s="637"/>
      <c r="DF40" s="637"/>
      <c r="DG40" s="637"/>
      <c r="DH40" s="637"/>
      <c r="DI40" s="637"/>
      <c r="DJ40" s="637"/>
      <c r="DK40" s="638"/>
      <c r="DL40" s="645">
        <v>500</v>
      </c>
      <c r="DM40" s="637"/>
      <c r="DN40" s="637"/>
      <c r="DO40" s="637"/>
      <c r="DP40" s="637"/>
      <c r="DQ40" s="637"/>
      <c r="DR40" s="637"/>
      <c r="DS40" s="637"/>
      <c r="DT40" s="637"/>
      <c r="DU40" s="637"/>
      <c r="DV40" s="638"/>
      <c r="DW40" s="641">
        <v>0</v>
      </c>
      <c r="DX40" s="669"/>
      <c r="DY40" s="669"/>
      <c r="DZ40" s="669"/>
      <c r="EA40" s="669"/>
      <c r="EB40" s="669"/>
      <c r="EC40" s="670"/>
    </row>
    <row r="41" spans="2:133" ht="11.25" customHeight="1" x14ac:dyDescent="0.15">
      <c r="B41" s="659" t="s">
        <v>335</v>
      </c>
      <c r="C41" s="660"/>
      <c r="D41" s="660"/>
      <c r="E41" s="660"/>
      <c r="F41" s="660"/>
      <c r="G41" s="660"/>
      <c r="H41" s="660"/>
      <c r="I41" s="660"/>
      <c r="J41" s="660"/>
      <c r="K41" s="660"/>
      <c r="L41" s="660"/>
      <c r="M41" s="660"/>
      <c r="N41" s="660"/>
      <c r="O41" s="660"/>
      <c r="P41" s="660"/>
      <c r="Q41" s="661"/>
      <c r="R41" s="708">
        <v>14760088</v>
      </c>
      <c r="S41" s="709"/>
      <c r="T41" s="709"/>
      <c r="U41" s="709"/>
      <c r="V41" s="709"/>
      <c r="W41" s="709"/>
      <c r="X41" s="709"/>
      <c r="Y41" s="713"/>
      <c r="Z41" s="714">
        <v>100</v>
      </c>
      <c r="AA41" s="714"/>
      <c r="AB41" s="714"/>
      <c r="AC41" s="714"/>
      <c r="AD41" s="715">
        <v>8516776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144292</v>
      </c>
      <c r="BA41" s="637"/>
      <c r="BB41" s="637"/>
      <c r="BC41" s="637"/>
      <c r="BD41" s="657"/>
      <c r="BE41" s="657"/>
      <c r="BF41" s="682"/>
      <c r="BG41" s="686"/>
      <c r="BH41" s="687"/>
      <c r="BI41" s="687"/>
      <c r="BJ41" s="687"/>
      <c r="BK41" s="687"/>
      <c r="BL41" s="214"/>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57"/>
      <c r="CT41" s="657"/>
      <c r="CU41" s="657"/>
      <c r="CV41" s="657"/>
      <c r="CW41" s="657"/>
      <c r="CX41" s="657"/>
      <c r="CY41" s="658"/>
      <c r="CZ41" s="641" t="s">
        <v>121</v>
      </c>
      <c r="DA41" s="669"/>
      <c r="DB41" s="669"/>
      <c r="DC41" s="671"/>
      <c r="DD41" s="645" t="s">
        <v>121</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334991</v>
      </c>
      <c r="BA42" s="709"/>
      <c r="BB42" s="709"/>
      <c r="BC42" s="709"/>
      <c r="BD42" s="695"/>
      <c r="BE42" s="695"/>
      <c r="BF42" s="697"/>
      <c r="BG42" s="688"/>
      <c r="BH42" s="689"/>
      <c r="BI42" s="689"/>
      <c r="BJ42" s="689"/>
      <c r="BK42" s="689"/>
      <c r="BL42" s="215"/>
      <c r="BM42" s="660" t="s">
        <v>340</v>
      </c>
      <c r="BN42" s="660"/>
      <c r="BO42" s="660"/>
      <c r="BP42" s="660"/>
      <c r="BQ42" s="660"/>
      <c r="BR42" s="660"/>
      <c r="BS42" s="660"/>
      <c r="BT42" s="660"/>
      <c r="BU42" s="661"/>
      <c r="BV42" s="708">
        <v>345</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2899238</v>
      </c>
      <c r="CS42" s="657"/>
      <c r="CT42" s="657"/>
      <c r="CU42" s="657"/>
      <c r="CV42" s="657"/>
      <c r="CW42" s="657"/>
      <c r="CX42" s="657"/>
      <c r="CY42" s="658"/>
      <c r="CZ42" s="641">
        <v>20</v>
      </c>
      <c r="DA42" s="669"/>
      <c r="DB42" s="669"/>
      <c r="DC42" s="671"/>
      <c r="DD42" s="645">
        <v>2243089</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50000</v>
      </c>
      <c r="CS43" s="657"/>
      <c r="CT43" s="657"/>
      <c r="CU43" s="657"/>
      <c r="CV43" s="657"/>
      <c r="CW43" s="657"/>
      <c r="CX43" s="657"/>
      <c r="CY43" s="658"/>
      <c r="CZ43" s="641">
        <v>0.3</v>
      </c>
      <c r="DA43" s="669"/>
      <c r="DB43" s="669"/>
      <c r="DC43" s="671"/>
      <c r="DD43" s="645">
        <v>50000</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2899238</v>
      </c>
      <c r="CS44" s="637"/>
      <c r="CT44" s="637"/>
      <c r="CU44" s="637"/>
      <c r="CV44" s="637"/>
      <c r="CW44" s="637"/>
      <c r="CX44" s="637"/>
      <c r="CY44" s="638"/>
      <c r="CZ44" s="641">
        <v>20</v>
      </c>
      <c r="DA44" s="642"/>
      <c r="DB44" s="642"/>
      <c r="DC44" s="648"/>
      <c r="DD44" s="645">
        <v>2243089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372443</v>
      </c>
      <c r="CS45" s="657"/>
      <c r="CT45" s="657"/>
      <c r="CU45" s="657"/>
      <c r="CV45" s="657"/>
      <c r="CW45" s="657"/>
      <c r="CX45" s="657"/>
      <c r="CY45" s="658"/>
      <c r="CZ45" s="641">
        <v>2.6</v>
      </c>
      <c r="DA45" s="669"/>
      <c r="DB45" s="669"/>
      <c r="DC45" s="671"/>
      <c r="DD45" s="645">
        <v>228570</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348</v>
      </c>
      <c r="CG46" s="634"/>
      <c r="CH46" s="634"/>
      <c r="CI46" s="634"/>
      <c r="CJ46" s="634"/>
      <c r="CK46" s="634"/>
      <c r="CL46" s="634"/>
      <c r="CM46" s="634"/>
      <c r="CN46" s="634"/>
      <c r="CO46" s="634"/>
      <c r="CP46" s="634"/>
      <c r="CQ46" s="635"/>
      <c r="CR46" s="636">
        <v>2493974</v>
      </c>
      <c r="CS46" s="637"/>
      <c r="CT46" s="637"/>
      <c r="CU46" s="637"/>
      <c r="CV46" s="637"/>
      <c r="CW46" s="637"/>
      <c r="CX46" s="637"/>
      <c r="CY46" s="638"/>
      <c r="CZ46" s="641">
        <v>17.2</v>
      </c>
      <c r="DA46" s="642"/>
      <c r="DB46" s="642"/>
      <c r="DC46" s="648"/>
      <c r="DD46" s="645">
        <v>1981698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349</v>
      </c>
      <c r="CG47" s="634"/>
      <c r="CH47" s="634"/>
      <c r="CI47" s="634"/>
      <c r="CJ47" s="634"/>
      <c r="CK47" s="634"/>
      <c r="CL47" s="634"/>
      <c r="CM47" s="634"/>
      <c r="CN47" s="634"/>
      <c r="CO47" s="634"/>
      <c r="CP47" s="634"/>
      <c r="CQ47" s="635"/>
      <c r="CR47" s="636" t="s">
        <v>121</v>
      </c>
      <c r="CS47" s="657"/>
      <c r="CT47" s="657"/>
      <c r="CU47" s="657"/>
      <c r="CV47" s="657"/>
      <c r="CW47" s="657"/>
      <c r="CX47" s="657"/>
      <c r="CY47" s="658"/>
      <c r="CZ47" s="641" t="s">
        <v>121</v>
      </c>
      <c r="DA47" s="669"/>
      <c r="DB47" s="669"/>
      <c r="DC47" s="671"/>
      <c r="DD47" s="645" t="s">
        <v>121</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9" t="s">
        <v>351</v>
      </c>
      <c r="CE49" s="660"/>
      <c r="CF49" s="660"/>
      <c r="CG49" s="660"/>
      <c r="CH49" s="660"/>
      <c r="CI49" s="660"/>
      <c r="CJ49" s="660"/>
      <c r="CK49" s="660"/>
      <c r="CL49" s="660"/>
      <c r="CM49" s="660"/>
      <c r="CN49" s="660"/>
      <c r="CO49" s="660"/>
      <c r="CP49" s="660"/>
      <c r="CQ49" s="661"/>
      <c r="CR49" s="708">
        <v>14515728</v>
      </c>
      <c r="CS49" s="695"/>
      <c r="CT49" s="695"/>
      <c r="CU49" s="695"/>
      <c r="CV49" s="695"/>
      <c r="CW49" s="695"/>
      <c r="CX49" s="695"/>
      <c r="CY49" s="724"/>
      <c r="CZ49" s="716">
        <v>100</v>
      </c>
      <c r="DA49" s="725"/>
      <c r="DB49" s="725"/>
      <c r="DC49" s="726"/>
      <c r="DD49" s="727">
        <v>12733165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8smF7LpwRgj0NXhrwJE+pPWDnBMt0jPYfHG7xi3Avj/pwoqCnkKXIOoNZClrBhc8Sjgtl+LIxYEvrwrtN7L2VQ==" saltValue="is1o6dnZ8HtsEwh8SNkc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20" zoomScale="70" zoomScaleNormal="70" zoomScaleSheetLayoutView="70" workbookViewId="0">
      <selection activeCell="CA123" sqref="CA123:CE12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14760</v>
      </c>
      <c r="R7" s="766"/>
      <c r="S7" s="766"/>
      <c r="T7" s="766"/>
      <c r="U7" s="766"/>
      <c r="V7" s="766">
        <v>14516</v>
      </c>
      <c r="W7" s="766"/>
      <c r="X7" s="766"/>
      <c r="Y7" s="766"/>
      <c r="Z7" s="766"/>
      <c r="AA7" s="766">
        <v>244</v>
      </c>
      <c r="AB7" s="766"/>
      <c r="AC7" s="766"/>
      <c r="AD7" s="766"/>
      <c r="AE7" s="767"/>
      <c r="AF7" s="768">
        <v>213</v>
      </c>
      <c r="AG7" s="769"/>
      <c r="AH7" s="769"/>
      <c r="AI7" s="769"/>
      <c r="AJ7" s="770"/>
      <c r="AK7" s="771">
        <v>113855</v>
      </c>
      <c r="AL7" s="772"/>
      <c r="AM7" s="772"/>
      <c r="AN7" s="772"/>
      <c r="AO7" s="772"/>
      <c r="AP7" s="772">
        <v>1968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562</v>
      </c>
      <c r="BT7" s="760"/>
      <c r="BU7" s="760"/>
      <c r="BV7" s="760"/>
      <c r="BW7" s="760"/>
      <c r="BX7" s="760"/>
      <c r="BY7" s="760"/>
      <c r="BZ7" s="760"/>
      <c r="CA7" s="760"/>
      <c r="CB7" s="760"/>
      <c r="CC7" s="760"/>
      <c r="CD7" s="760"/>
      <c r="CE7" s="760"/>
      <c r="CF7" s="760"/>
      <c r="CG7" s="775"/>
      <c r="CH7" s="756">
        <v>10</v>
      </c>
      <c r="CI7" s="757"/>
      <c r="CJ7" s="757"/>
      <c r="CK7" s="757"/>
      <c r="CL7" s="758"/>
      <c r="CM7" s="756">
        <v>394</v>
      </c>
      <c r="CN7" s="757"/>
      <c r="CO7" s="757"/>
      <c r="CP7" s="757"/>
      <c r="CQ7" s="758"/>
      <c r="CR7" s="756">
        <v>129</v>
      </c>
      <c r="CS7" s="757"/>
      <c r="CT7" s="757"/>
      <c r="CU7" s="757"/>
      <c r="CV7" s="758"/>
      <c r="CW7" s="756" t="s">
        <v>552</v>
      </c>
      <c r="CX7" s="757"/>
      <c r="CY7" s="757"/>
      <c r="CZ7" s="757"/>
      <c r="DA7" s="758"/>
      <c r="DB7" s="756" t="s">
        <v>552</v>
      </c>
      <c r="DC7" s="757"/>
      <c r="DD7" s="757"/>
      <c r="DE7" s="757"/>
      <c r="DF7" s="758"/>
      <c r="DG7" s="756" t="s">
        <v>552</v>
      </c>
      <c r="DH7" s="757"/>
      <c r="DI7" s="757"/>
      <c r="DJ7" s="757"/>
      <c r="DK7" s="758"/>
      <c r="DL7" s="756" t="s">
        <v>552</v>
      </c>
      <c r="DM7" s="757"/>
      <c r="DN7" s="757"/>
      <c r="DO7" s="757"/>
      <c r="DP7" s="758"/>
      <c r="DQ7" s="756" t="s">
        <v>552</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563</v>
      </c>
      <c r="BT8" s="787"/>
      <c r="BU8" s="787"/>
      <c r="BV8" s="787"/>
      <c r="BW8" s="787"/>
      <c r="BX8" s="787"/>
      <c r="BY8" s="787"/>
      <c r="BZ8" s="787"/>
      <c r="CA8" s="787"/>
      <c r="CB8" s="787"/>
      <c r="CC8" s="787"/>
      <c r="CD8" s="787"/>
      <c r="CE8" s="787"/>
      <c r="CF8" s="787"/>
      <c r="CG8" s="788"/>
      <c r="CH8" s="789">
        <v>0</v>
      </c>
      <c r="CI8" s="790"/>
      <c r="CJ8" s="790"/>
      <c r="CK8" s="790"/>
      <c r="CL8" s="791"/>
      <c r="CM8" s="789">
        <v>50</v>
      </c>
      <c r="CN8" s="790"/>
      <c r="CO8" s="790"/>
      <c r="CP8" s="790"/>
      <c r="CQ8" s="791"/>
      <c r="CR8" s="789">
        <v>50</v>
      </c>
      <c r="CS8" s="790"/>
      <c r="CT8" s="790"/>
      <c r="CU8" s="790"/>
      <c r="CV8" s="791"/>
      <c r="CW8" s="789" t="s">
        <v>552</v>
      </c>
      <c r="CX8" s="790"/>
      <c r="CY8" s="790"/>
      <c r="CZ8" s="790"/>
      <c r="DA8" s="791"/>
      <c r="DB8" s="789" t="s">
        <v>552</v>
      </c>
      <c r="DC8" s="790"/>
      <c r="DD8" s="790"/>
      <c r="DE8" s="790"/>
      <c r="DF8" s="791"/>
      <c r="DG8" s="789" t="s">
        <v>552</v>
      </c>
      <c r="DH8" s="790"/>
      <c r="DI8" s="790"/>
      <c r="DJ8" s="790"/>
      <c r="DK8" s="791"/>
      <c r="DL8" s="789" t="s">
        <v>552</v>
      </c>
      <c r="DM8" s="790"/>
      <c r="DN8" s="790"/>
      <c r="DO8" s="790"/>
      <c r="DP8" s="791"/>
      <c r="DQ8" s="789" t="s">
        <v>552</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564</v>
      </c>
      <c r="BT9" s="787"/>
      <c r="BU9" s="787"/>
      <c r="BV9" s="787"/>
      <c r="BW9" s="787"/>
      <c r="BX9" s="787"/>
      <c r="BY9" s="787"/>
      <c r="BZ9" s="787"/>
      <c r="CA9" s="787"/>
      <c r="CB9" s="787"/>
      <c r="CC9" s="787"/>
      <c r="CD9" s="787"/>
      <c r="CE9" s="787"/>
      <c r="CF9" s="787"/>
      <c r="CG9" s="788"/>
      <c r="CH9" s="789">
        <v>0</v>
      </c>
      <c r="CI9" s="790"/>
      <c r="CJ9" s="790"/>
      <c r="CK9" s="790"/>
      <c r="CL9" s="791"/>
      <c r="CM9" s="789">
        <v>448</v>
      </c>
      <c r="CN9" s="790"/>
      <c r="CO9" s="790"/>
      <c r="CP9" s="790"/>
      <c r="CQ9" s="791"/>
      <c r="CR9" s="789">
        <v>3</v>
      </c>
      <c r="CS9" s="790"/>
      <c r="CT9" s="790"/>
      <c r="CU9" s="790"/>
      <c r="CV9" s="791"/>
      <c r="CW9" s="789" t="s">
        <v>552</v>
      </c>
      <c r="CX9" s="790"/>
      <c r="CY9" s="790"/>
      <c r="CZ9" s="790"/>
      <c r="DA9" s="791"/>
      <c r="DB9" s="789" t="s">
        <v>552</v>
      </c>
      <c r="DC9" s="790"/>
      <c r="DD9" s="790"/>
      <c r="DE9" s="790"/>
      <c r="DF9" s="791"/>
      <c r="DG9" s="789" t="s">
        <v>552</v>
      </c>
      <c r="DH9" s="790"/>
      <c r="DI9" s="790"/>
      <c r="DJ9" s="790"/>
      <c r="DK9" s="791"/>
      <c r="DL9" s="789" t="s">
        <v>552</v>
      </c>
      <c r="DM9" s="790"/>
      <c r="DN9" s="790"/>
      <c r="DO9" s="790"/>
      <c r="DP9" s="791"/>
      <c r="DQ9" s="789" t="s">
        <v>552</v>
      </c>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376</v>
      </c>
      <c r="B23" s="802" t="s">
        <v>377</v>
      </c>
      <c r="C23" s="803"/>
      <c r="D23" s="803"/>
      <c r="E23" s="803"/>
      <c r="F23" s="803"/>
      <c r="G23" s="803"/>
      <c r="H23" s="803"/>
      <c r="I23" s="803"/>
      <c r="J23" s="803"/>
      <c r="K23" s="803"/>
      <c r="L23" s="803"/>
      <c r="M23" s="803"/>
      <c r="N23" s="803"/>
      <c r="O23" s="803"/>
      <c r="P23" s="804"/>
      <c r="Q23" s="805">
        <v>14760</v>
      </c>
      <c r="R23" s="806"/>
      <c r="S23" s="806"/>
      <c r="T23" s="806"/>
      <c r="U23" s="806"/>
      <c r="V23" s="806">
        <v>14516</v>
      </c>
      <c r="W23" s="806"/>
      <c r="X23" s="806"/>
      <c r="Y23" s="806"/>
      <c r="Z23" s="806"/>
      <c r="AA23" s="806">
        <v>244</v>
      </c>
      <c r="AB23" s="806"/>
      <c r="AC23" s="806"/>
      <c r="AD23" s="806"/>
      <c r="AE23" s="807"/>
      <c r="AF23" s="808">
        <v>213</v>
      </c>
      <c r="AG23" s="806"/>
      <c r="AH23" s="806"/>
      <c r="AI23" s="806"/>
      <c r="AJ23" s="809"/>
      <c r="AK23" s="810"/>
      <c r="AL23" s="811"/>
      <c r="AM23" s="811"/>
      <c r="AN23" s="811"/>
      <c r="AO23" s="811"/>
      <c r="AP23" s="806">
        <v>1968</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388</v>
      </c>
      <c r="C28" s="763"/>
      <c r="D28" s="763"/>
      <c r="E28" s="763"/>
      <c r="F28" s="763"/>
      <c r="G28" s="763"/>
      <c r="H28" s="763"/>
      <c r="I28" s="763"/>
      <c r="J28" s="763"/>
      <c r="K28" s="763"/>
      <c r="L28" s="763"/>
      <c r="M28" s="763"/>
      <c r="N28" s="763"/>
      <c r="O28" s="763"/>
      <c r="P28" s="764"/>
      <c r="Q28" s="835">
        <v>972</v>
      </c>
      <c r="R28" s="836"/>
      <c r="S28" s="836"/>
      <c r="T28" s="836"/>
      <c r="U28" s="836"/>
      <c r="V28" s="836">
        <v>964</v>
      </c>
      <c r="W28" s="836"/>
      <c r="X28" s="836"/>
      <c r="Y28" s="836"/>
      <c r="Z28" s="836"/>
      <c r="AA28" s="836">
        <v>8</v>
      </c>
      <c r="AB28" s="836"/>
      <c r="AC28" s="836"/>
      <c r="AD28" s="836"/>
      <c r="AE28" s="837"/>
      <c r="AF28" s="838">
        <v>8</v>
      </c>
      <c r="AG28" s="836"/>
      <c r="AH28" s="836"/>
      <c r="AI28" s="836"/>
      <c r="AJ28" s="839"/>
      <c r="AK28" s="840">
        <v>99</v>
      </c>
      <c r="AL28" s="841"/>
      <c r="AM28" s="841"/>
      <c r="AN28" s="841"/>
      <c r="AO28" s="841"/>
      <c r="AP28" s="841" t="s">
        <v>552</v>
      </c>
      <c r="AQ28" s="841"/>
      <c r="AR28" s="841"/>
      <c r="AS28" s="841"/>
      <c r="AT28" s="841"/>
      <c r="AU28" s="841" t="s">
        <v>552</v>
      </c>
      <c r="AV28" s="841"/>
      <c r="AW28" s="841"/>
      <c r="AX28" s="841"/>
      <c r="AY28" s="841"/>
      <c r="AZ28" s="842" t="s">
        <v>552</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389</v>
      </c>
      <c r="C29" s="794"/>
      <c r="D29" s="794"/>
      <c r="E29" s="794"/>
      <c r="F29" s="794"/>
      <c r="G29" s="794"/>
      <c r="H29" s="794"/>
      <c r="I29" s="794"/>
      <c r="J29" s="794"/>
      <c r="K29" s="794"/>
      <c r="L29" s="794"/>
      <c r="M29" s="794"/>
      <c r="N29" s="794"/>
      <c r="O29" s="794"/>
      <c r="P29" s="795"/>
      <c r="Q29" s="796">
        <v>109</v>
      </c>
      <c r="R29" s="797"/>
      <c r="S29" s="797"/>
      <c r="T29" s="797"/>
      <c r="U29" s="797"/>
      <c r="V29" s="797">
        <v>107</v>
      </c>
      <c r="W29" s="797"/>
      <c r="X29" s="797"/>
      <c r="Y29" s="797"/>
      <c r="Z29" s="797"/>
      <c r="AA29" s="797">
        <v>2</v>
      </c>
      <c r="AB29" s="797"/>
      <c r="AC29" s="797"/>
      <c r="AD29" s="797"/>
      <c r="AE29" s="798"/>
      <c r="AF29" s="799">
        <v>2</v>
      </c>
      <c r="AG29" s="800"/>
      <c r="AH29" s="800"/>
      <c r="AI29" s="800"/>
      <c r="AJ29" s="801"/>
      <c r="AK29" s="847">
        <v>67</v>
      </c>
      <c r="AL29" s="843"/>
      <c r="AM29" s="843"/>
      <c r="AN29" s="843"/>
      <c r="AO29" s="843"/>
      <c r="AP29" s="843" t="s">
        <v>552</v>
      </c>
      <c r="AQ29" s="843"/>
      <c r="AR29" s="843"/>
      <c r="AS29" s="843"/>
      <c r="AT29" s="843"/>
      <c r="AU29" s="843" t="s">
        <v>552</v>
      </c>
      <c r="AV29" s="843"/>
      <c r="AW29" s="843"/>
      <c r="AX29" s="843"/>
      <c r="AY29" s="843"/>
      <c r="AZ29" s="844" t="s">
        <v>552</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390</v>
      </c>
      <c r="C30" s="794"/>
      <c r="D30" s="794"/>
      <c r="E30" s="794"/>
      <c r="F30" s="794"/>
      <c r="G30" s="794"/>
      <c r="H30" s="794"/>
      <c r="I30" s="794"/>
      <c r="J30" s="794"/>
      <c r="K30" s="794"/>
      <c r="L30" s="794"/>
      <c r="M30" s="794"/>
      <c r="N30" s="794"/>
      <c r="O30" s="794"/>
      <c r="P30" s="795"/>
      <c r="Q30" s="796">
        <v>113</v>
      </c>
      <c r="R30" s="797"/>
      <c r="S30" s="797"/>
      <c r="T30" s="797"/>
      <c r="U30" s="797"/>
      <c r="V30" s="797">
        <v>108</v>
      </c>
      <c r="W30" s="797"/>
      <c r="X30" s="797"/>
      <c r="Y30" s="797"/>
      <c r="Z30" s="797"/>
      <c r="AA30" s="797">
        <v>5</v>
      </c>
      <c r="AB30" s="797"/>
      <c r="AC30" s="797"/>
      <c r="AD30" s="797"/>
      <c r="AE30" s="798"/>
      <c r="AF30" s="799">
        <v>5</v>
      </c>
      <c r="AG30" s="800"/>
      <c r="AH30" s="800"/>
      <c r="AI30" s="800"/>
      <c r="AJ30" s="801"/>
      <c r="AK30" s="847">
        <v>35</v>
      </c>
      <c r="AL30" s="843"/>
      <c r="AM30" s="843"/>
      <c r="AN30" s="843"/>
      <c r="AO30" s="843"/>
      <c r="AP30" s="843" t="s">
        <v>552</v>
      </c>
      <c r="AQ30" s="843"/>
      <c r="AR30" s="843"/>
      <c r="AS30" s="843"/>
      <c r="AT30" s="843"/>
      <c r="AU30" s="843" t="s">
        <v>552</v>
      </c>
      <c r="AV30" s="843"/>
      <c r="AW30" s="843"/>
      <c r="AX30" s="843"/>
      <c r="AY30" s="843"/>
      <c r="AZ30" s="844" t="s">
        <v>552</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391</v>
      </c>
      <c r="C31" s="794"/>
      <c r="D31" s="794"/>
      <c r="E31" s="794"/>
      <c r="F31" s="794"/>
      <c r="G31" s="794"/>
      <c r="H31" s="794"/>
      <c r="I31" s="794"/>
      <c r="J31" s="794"/>
      <c r="K31" s="794"/>
      <c r="L31" s="794"/>
      <c r="M31" s="794"/>
      <c r="N31" s="794"/>
      <c r="O31" s="794"/>
      <c r="P31" s="795"/>
      <c r="Q31" s="796">
        <v>1186</v>
      </c>
      <c r="R31" s="797"/>
      <c r="S31" s="797"/>
      <c r="T31" s="797"/>
      <c r="U31" s="797"/>
      <c r="V31" s="797">
        <v>1145</v>
      </c>
      <c r="W31" s="797"/>
      <c r="X31" s="797"/>
      <c r="Y31" s="797"/>
      <c r="Z31" s="797"/>
      <c r="AA31" s="797">
        <v>41</v>
      </c>
      <c r="AB31" s="797"/>
      <c r="AC31" s="797"/>
      <c r="AD31" s="797"/>
      <c r="AE31" s="798"/>
      <c r="AF31" s="799">
        <v>41</v>
      </c>
      <c r="AG31" s="800"/>
      <c r="AH31" s="800"/>
      <c r="AI31" s="800"/>
      <c r="AJ31" s="801"/>
      <c r="AK31" s="847">
        <v>213</v>
      </c>
      <c r="AL31" s="843"/>
      <c r="AM31" s="843"/>
      <c r="AN31" s="843"/>
      <c r="AO31" s="843"/>
      <c r="AP31" s="843" t="s">
        <v>552</v>
      </c>
      <c r="AQ31" s="843"/>
      <c r="AR31" s="843"/>
      <c r="AS31" s="843"/>
      <c r="AT31" s="843"/>
      <c r="AU31" s="843" t="s">
        <v>552</v>
      </c>
      <c r="AV31" s="843"/>
      <c r="AW31" s="843"/>
      <c r="AX31" s="843"/>
      <c r="AY31" s="843"/>
      <c r="AZ31" s="844" t="s">
        <v>552</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392</v>
      </c>
      <c r="C32" s="794"/>
      <c r="D32" s="794"/>
      <c r="E32" s="794"/>
      <c r="F32" s="794"/>
      <c r="G32" s="794"/>
      <c r="H32" s="794"/>
      <c r="I32" s="794"/>
      <c r="J32" s="794"/>
      <c r="K32" s="794"/>
      <c r="L32" s="794"/>
      <c r="M32" s="794"/>
      <c r="N32" s="794"/>
      <c r="O32" s="794"/>
      <c r="P32" s="795"/>
      <c r="Q32" s="796">
        <v>319</v>
      </c>
      <c r="R32" s="797"/>
      <c r="S32" s="797"/>
      <c r="T32" s="797"/>
      <c r="U32" s="797"/>
      <c r="V32" s="797">
        <v>272</v>
      </c>
      <c r="W32" s="797"/>
      <c r="X32" s="797"/>
      <c r="Y32" s="797"/>
      <c r="Z32" s="797"/>
      <c r="AA32" s="797">
        <v>47</v>
      </c>
      <c r="AB32" s="797"/>
      <c r="AC32" s="797"/>
      <c r="AD32" s="797"/>
      <c r="AE32" s="798"/>
      <c r="AF32" s="799">
        <v>273</v>
      </c>
      <c r="AG32" s="800"/>
      <c r="AH32" s="800"/>
      <c r="AI32" s="800"/>
      <c r="AJ32" s="801"/>
      <c r="AK32" s="847">
        <v>100</v>
      </c>
      <c r="AL32" s="843"/>
      <c r="AM32" s="843"/>
      <c r="AN32" s="843"/>
      <c r="AO32" s="843"/>
      <c r="AP32" s="843">
        <v>266</v>
      </c>
      <c r="AQ32" s="843"/>
      <c r="AR32" s="843"/>
      <c r="AS32" s="843"/>
      <c r="AT32" s="843"/>
      <c r="AU32" s="843">
        <v>1</v>
      </c>
      <c r="AV32" s="843"/>
      <c r="AW32" s="843"/>
      <c r="AX32" s="843"/>
      <c r="AY32" s="843"/>
      <c r="AZ32" s="844" t="s">
        <v>552</v>
      </c>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394</v>
      </c>
      <c r="C33" s="794"/>
      <c r="D33" s="794"/>
      <c r="E33" s="794"/>
      <c r="F33" s="794"/>
      <c r="G33" s="794"/>
      <c r="H33" s="794"/>
      <c r="I33" s="794"/>
      <c r="J33" s="794"/>
      <c r="K33" s="794"/>
      <c r="L33" s="794"/>
      <c r="M33" s="794"/>
      <c r="N33" s="794"/>
      <c r="O33" s="794"/>
      <c r="P33" s="795"/>
      <c r="Q33" s="796">
        <v>80</v>
      </c>
      <c r="R33" s="797"/>
      <c r="S33" s="797"/>
      <c r="T33" s="797"/>
      <c r="U33" s="797"/>
      <c r="V33" s="797">
        <v>77</v>
      </c>
      <c r="W33" s="797"/>
      <c r="X33" s="797"/>
      <c r="Y33" s="797"/>
      <c r="Z33" s="797"/>
      <c r="AA33" s="797">
        <v>3</v>
      </c>
      <c r="AB33" s="797"/>
      <c r="AC33" s="797"/>
      <c r="AD33" s="797"/>
      <c r="AE33" s="798"/>
      <c r="AF33" s="799">
        <v>32</v>
      </c>
      <c r="AG33" s="800"/>
      <c r="AH33" s="800"/>
      <c r="AI33" s="800"/>
      <c r="AJ33" s="801"/>
      <c r="AK33" s="847">
        <v>74</v>
      </c>
      <c r="AL33" s="843"/>
      <c r="AM33" s="843"/>
      <c r="AN33" s="843"/>
      <c r="AO33" s="843"/>
      <c r="AP33" s="843">
        <v>154</v>
      </c>
      <c r="AQ33" s="843"/>
      <c r="AR33" s="843"/>
      <c r="AS33" s="843"/>
      <c r="AT33" s="843"/>
      <c r="AU33" s="843">
        <v>99</v>
      </c>
      <c r="AV33" s="843"/>
      <c r="AW33" s="843"/>
      <c r="AX33" s="843"/>
      <c r="AY33" s="843"/>
      <c r="AZ33" s="844" t="s">
        <v>552</v>
      </c>
      <c r="BA33" s="844"/>
      <c r="BB33" s="844"/>
      <c r="BC33" s="844"/>
      <c r="BD33" s="844"/>
      <c r="BE33" s="845" t="s">
        <v>393</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395</v>
      </c>
      <c r="C34" s="794"/>
      <c r="D34" s="794"/>
      <c r="E34" s="794"/>
      <c r="F34" s="794"/>
      <c r="G34" s="794"/>
      <c r="H34" s="794"/>
      <c r="I34" s="794"/>
      <c r="J34" s="794"/>
      <c r="K34" s="794"/>
      <c r="L34" s="794"/>
      <c r="M34" s="794"/>
      <c r="N34" s="794"/>
      <c r="O34" s="794"/>
      <c r="P34" s="795"/>
      <c r="Q34" s="796">
        <v>635</v>
      </c>
      <c r="R34" s="797"/>
      <c r="S34" s="797"/>
      <c r="T34" s="797"/>
      <c r="U34" s="797"/>
      <c r="V34" s="797">
        <v>631</v>
      </c>
      <c r="W34" s="797"/>
      <c r="X34" s="797"/>
      <c r="Y34" s="797"/>
      <c r="Z34" s="797"/>
      <c r="AA34" s="797">
        <v>4</v>
      </c>
      <c r="AB34" s="797"/>
      <c r="AC34" s="797"/>
      <c r="AD34" s="797"/>
      <c r="AE34" s="798"/>
      <c r="AF34" s="799">
        <v>273</v>
      </c>
      <c r="AG34" s="800"/>
      <c r="AH34" s="800"/>
      <c r="AI34" s="800"/>
      <c r="AJ34" s="801"/>
      <c r="AK34" s="847">
        <v>570</v>
      </c>
      <c r="AL34" s="843"/>
      <c r="AM34" s="843"/>
      <c r="AN34" s="843"/>
      <c r="AO34" s="843"/>
      <c r="AP34" s="843">
        <v>4042</v>
      </c>
      <c r="AQ34" s="843"/>
      <c r="AR34" s="843"/>
      <c r="AS34" s="843"/>
      <c r="AT34" s="843"/>
      <c r="AU34" s="843">
        <v>2935</v>
      </c>
      <c r="AV34" s="843"/>
      <c r="AW34" s="843"/>
      <c r="AX34" s="843"/>
      <c r="AY34" s="843"/>
      <c r="AZ34" s="844" t="s">
        <v>552</v>
      </c>
      <c r="BA34" s="844"/>
      <c r="BB34" s="844"/>
      <c r="BC34" s="844"/>
      <c r="BD34" s="844"/>
      <c r="BE34" s="845" t="s">
        <v>393</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t="s">
        <v>396</v>
      </c>
      <c r="C35" s="794"/>
      <c r="D35" s="794"/>
      <c r="E35" s="794"/>
      <c r="F35" s="794"/>
      <c r="G35" s="794"/>
      <c r="H35" s="794"/>
      <c r="I35" s="794"/>
      <c r="J35" s="794"/>
      <c r="K35" s="794"/>
      <c r="L35" s="794"/>
      <c r="M35" s="794"/>
      <c r="N35" s="794"/>
      <c r="O35" s="794"/>
      <c r="P35" s="795"/>
      <c r="Q35" s="796">
        <v>20</v>
      </c>
      <c r="R35" s="797"/>
      <c r="S35" s="797"/>
      <c r="T35" s="797"/>
      <c r="U35" s="797"/>
      <c r="V35" s="797">
        <v>24</v>
      </c>
      <c r="W35" s="797"/>
      <c r="X35" s="797"/>
      <c r="Y35" s="797"/>
      <c r="Z35" s="797"/>
      <c r="AA35" s="797">
        <v>-4</v>
      </c>
      <c r="AB35" s="797"/>
      <c r="AC35" s="797"/>
      <c r="AD35" s="797"/>
      <c r="AE35" s="798"/>
      <c r="AF35" s="799">
        <v>22</v>
      </c>
      <c r="AG35" s="800"/>
      <c r="AH35" s="800"/>
      <c r="AI35" s="800"/>
      <c r="AJ35" s="801"/>
      <c r="AK35" s="847" t="s">
        <v>552</v>
      </c>
      <c r="AL35" s="843"/>
      <c r="AM35" s="843"/>
      <c r="AN35" s="843"/>
      <c r="AO35" s="843"/>
      <c r="AP35" s="843" t="s">
        <v>552</v>
      </c>
      <c r="AQ35" s="843"/>
      <c r="AR35" s="843"/>
      <c r="AS35" s="843"/>
      <c r="AT35" s="843"/>
      <c r="AU35" s="843" t="s">
        <v>552</v>
      </c>
      <c r="AV35" s="843"/>
      <c r="AW35" s="843"/>
      <c r="AX35" s="843"/>
      <c r="AY35" s="843"/>
      <c r="AZ35" s="844" t="s">
        <v>552</v>
      </c>
      <c r="BA35" s="844"/>
      <c r="BB35" s="844"/>
      <c r="BC35" s="844"/>
      <c r="BD35" s="844"/>
      <c r="BE35" s="845" t="s">
        <v>393</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376</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657</v>
      </c>
      <c r="AG63" s="857"/>
      <c r="AH63" s="857"/>
      <c r="AI63" s="857"/>
      <c r="AJ63" s="858"/>
      <c r="AK63" s="859"/>
      <c r="AL63" s="854"/>
      <c r="AM63" s="854"/>
      <c r="AN63" s="854"/>
      <c r="AO63" s="854"/>
      <c r="AP63" s="857">
        <v>4462</v>
      </c>
      <c r="AQ63" s="857"/>
      <c r="AR63" s="857"/>
      <c r="AS63" s="857"/>
      <c r="AT63" s="857"/>
      <c r="AU63" s="857">
        <v>3035</v>
      </c>
      <c r="AV63" s="857"/>
      <c r="AW63" s="857"/>
      <c r="AX63" s="857"/>
      <c r="AY63" s="857"/>
      <c r="AZ63" s="861"/>
      <c r="BA63" s="861"/>
      <c r="BB63" s="861"/>
      <c r="BC63" s="861"/>
      <c r="BD63" s="861"/>
      <c r="BE63" s="862"/>
      <c r="BF63" s="862"/>
      <c r="BG63" s="862"/>
      <c r="BH63" s="862"/>
      <c r="BI63" s="863"/>
      <c r="BJ63" s="864" t="s">
        <v>121</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400</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401</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553</v>
      </c>
      <c r="C68" s="883"/>
      <c r="D68" s="883"/>
      <c r="E68" s="883"/>
      <c r="F68" s="883"/>
      <c r="G68" s="883"/>
      <c r="H68" s="883"/>
      <c r="I68" s="883"/>
      <c r="J68" s="883"/>
      <c r="K68" s="883"/>
      <c r="L68" s="883"/>
      <c r="M68" s="883"/>
      <c r="N68" s="883"/>
      <c r="O68" s="883"/>
      <c r="P68" s="884"/>
      <c r="Q68" s="885">
        <v>2847</v>
      </c>
      <c r="R68" s="879"/>
      <c r="S68" s="879"/>
      <c r="T68" s="879"/>
      <c r="U68" s="879"/>
      <c r="V68" s="879">
        <v>2791</v>
      </c>
      <c r="W68" s="879"/>
      <c r="X68" s="879"/>
      <c r="Y68" s="879"/>
      <c r="Z68" s="879"/>
      <c r="AA68" s="879">
        <v>56</v>
      </c>
      <c r="AB68" s="879"/>
      <c r="AC68" s="879"/>
      <c r="AD68" s="879"/>
      <c r="AE68" s="879"/>
      <c r="AF68" s="879">
        <v>56</v>
      </c>
      <c r="AG68" s="879"/>
      <c r="AH68" s="879"/>
      <c r="AI68" s="879"/>
      <c r="AJ68" s="879"/>
      <c r="AK68" s="879" t="s">
        <v>552</v>
      </c>
      <c r="AL68" s="879"/>
      <c r="AM68" s="879"/>
      <c r="AN68" s="879"/>
      <c r="AO68" s="879"/>
      <c r="AP68" s="879">
        <v>61</v>
      </c>
      <c r="AQ68" s="879"/>
      <c r="AR68" s="879"/>
      <c r="AS68" s="879"/>
      <c r="AT68" s="879"/>
      <c r="AU68" s="879">
        <v>25</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554</v>
      </c>
      <c r="C69" s="887"/>
      <c r="D69" s="887"/>
      <c r="E69" s="887"/>
      <c r="F69" s="887"/>
      <c r="G69" s="887"/>
      <c r="H69" s="887"/>
      <c r="I69" s="887"/>
      <c r="J69" s="887"/>
      <c r="K69" s="887"/>
      <c r="L69" s="887"/>
      <c r="M69" s="887"/>
      <c r="N69" s="887"/>
      <c r="O69" s="887"/>
      <c r="P69" s="888"/>
      <c r="Q69" s="889">
        <v>2870</v>
      </c>
      <c r="R69" s="843"/>
      <c r="S69" s="843"/>
      <c r="T69" s="843"/>
      <c r="U69" s="843"/>
      <c r="V69" s="843">
        <v>2811</v>
      </c>
      <c r="W69" s="843"/>
      <c r="X69" s="843"/>
      <c r="Y69" s="843"/>
      <c r="Z69" s="843"/>
      <c r="AA69" s="843">
        <v>59</v>
      </c>
      <c r="AB69" s="843"/>
      <c r="AC69" s="843"/>
      <c r="AD69" s="843"/>
      <c r="AE69" s="843"/>
      <c r="AF69" s="843">
        <v>300</v>
      </c>
      <c r="AG69" s="843"/>
      <c r="AH69" s="843"/>
      <c r="AI69" s="843"/>
      <c r="AJ69" s="843"/>
      <c r="AK69" s="843">
        <v>501</v>
      </c>
      <c r="AL69" s="843"/>
      <c r="AM69" s="843"/>
      <c r="AN69" s="843"/>
      <c r="AO69" s="843"/>
      <c r="AP69" s="843">
        <v>256</v>
      </c>
      <c r="AQ69" s="843"/>
      <c r="AR69" s="843"/>
      <c r="AS69" s="843"/>
      <c r="AT69" s="843"/>
      <c r="AU69" s="843">
        <v>22</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555</v>
      </c>
      <c r="C70" s="887"/>
      <c r="D70" s="887"/>
      <c r="E70" s="887"/>
      <c r="F70" s="887"/>
      <c r="G70" s="887"/>
      <c r="H70" s="887"/>
      <c r="I70" s="887"/>
      <c r="J70" s="887"/>
      <c r="K70" s="887"/>
      <c r="L70" s="887"/>
      <c r="M70" s="887"/>
      <c r="N70" s="887"/>
      <c r="O70" s="887"/>
      <c r="P70" s="888"/>
      <c r="Q70" s="889">
        <v>721</v>
      </c>
      <c r="R70" s="843"/>
      <c r="S70" s="843"/>
      <c r="T70" s="843"/>
      <c r="U70" s="843"/>
      <c r="V70" s="843">
        <v>700</v>
      </c>
      <c r="W70" s="843"/>
      <c r="X70" s="843"/>
      <c r="Y70" s="843"/>
      <c r="Z70" s="843"/>
      <c r="AA70" s="843">
        <v>21</v>
      </c>
      <c r="AB70" s="843"/>
      <c r="AC70" s="843"/>
      <c r="AD70" s="843"/>
      <c r="AE70" s="843"/>
      <c r="AF70" s="843">
        <v>21</v>
      </c>
      <c r="AG70" s="843"/>
      <c r="AH70" s="843"/>
      <c r="AI70" s="843"/>
      <c r="AJ70" s="843"/>
      <c r="AK70" s="843">
        <v>34</v>
      </c>
      <c r="AL70" s="843"/>
      <c r="AM70" s="843"/>
      <c r="AN70" s="843"/>
      <c r="AO70" s="843"/>
      <c r="AP70" s="843">
        <v>623</v>
      </c>
      <c r="AQ70" s="843"/>
      <c r="AR70" s="843"/>
      <c r="AS70" s="843"/>
      <c r="AT70" s="843"/>
      <c r="AU70" s="843">
        <v>42</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556</v>
      </c>
      <c r="C71" s="887"/>
      <c r="D71" s="887"/>
      <c r="E71" s="887"/>
      <c r="F71" s="887"/>
      <c r="G71" s="887"/>
      <c r="H71" s="887"/>
      <c r="I71" s="887"/>
      <c r="J71" s="887"/>
      <c r="K71" s="887"/>
      <c r="L71" s="887"/>
      <c r="M71" s="887"/>
      <c r="N71" s="887"/>
      <c r="O71" s="887"/>
      <c r="P71" s="888"/>
      <c r="Q71" s="889">
        <v>14900</v>
      </c>
      <c r="R71" s="843"/>
      <c r="S71" s="843"/>
      <c r="T71" s="843"/>
      <c r="U71" s="843"/>
      <c r="V71" s="843">
        <v>14740</v>
      </c>
      <c r="W71" s="843"/>
      <c r="X71" s="843"/>
      <c r="Y71" s="843"/>
      <c r="Z71" s="843"/>
      <c r="AA71" s="843">
        <v>160</v>
      </c>
      <c r="AB71" s="843"/>
      <c r="AC71" s="843"/>
      <c r="AD71" s="843"/>
      <c r="AE71" s="843"/>
      <c r="AF71" s="843">
        <v>37</v>
      </c>
      <c r="AG71" s="843"/>
      <c r="AH71" s="843"/>
      <c r="AI71" s="843"/>
      <c r="AJ71" s="843"/>
      <c r="AK71" s="843">
        <v>60</v>
      </c>
      <c r="AL71" s="843"/>
      <c r="AM71" s="843"/>
      <c r="AN71" s="843"/>
      <c r="AO71" s="843"/>
      <c r="AP71" s="843">
        <v>5854</v>
      </c>
      <c r="AQ71" s="843"/>
      <c r="AR71" s="843"/>
      <c r="AS71" s="843"/>
      <c r="AT71" s="843"/>
      <c r="AU71" s="843" t="s">
        <v>552</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557</v>
      </c>
      <c r="C72" s="887"/>
      <c r="D72" s="887"/>
      <c r="E72" s="887"/>
      <c r="F72" s="887"/>
      <c r="G72" s="887"/>
      <c r="H72" s="887"/>
      <c r="I72" s="887"/>
      <c r="J72" s="887"/>
      <c r="K72" s="887"/>
      <c r="L72" s="887"/>
      <c r="M72" s="887"/>
      <c r="N72" s="887"/>
      <c r="O72" s="887"/>
      <c r="P72" s="888"/>
      <c r="Q72" s="889">
        <v>895</v>
      </c>
      <c r="R72" s="843"/>
      <c r="S72" s="843"/>
      <c r="T72" s="843"/>
      <c r="U72" s="843"/>
      <c r="V72" s="843">
        <v>875</v>
      </c>
      <c r="W72" s="843"/>
      <c r="X72" s="843"/>
      <c r="Y72" s="843"/>
      <c r="Z72" s="843"/>
      <c r="AA72" s="843">
        <v>20</v>
      </c>
      <c r="AB72" s="843"/>
      <c r="AC72" s="843"/>
      <c r="AD72" s="843"/>
      <c r="AE72" s="843"/>
      <c r="AF72" s="843">
        <v>20</v>
      </c>
      <c r="AG72" s="843"/>
      <c r="AH72" s="843"/>
      <c r="AI72" s="843"/>
      <c r="AJ72" s="843"/>
      <c r="AK72" s="843">
        <v>60</v>
      </c>
      <c r="AL72" s="843"/>
      <c r="AM72" s="843"/>
      <c r="AN72" s="843"/>
      <c r="AO72" s="843"/>
      <c r="AP72" s="843" t="s">
        <v>552</v>
      </c>
      <c r="AQ72" s="843"/>
      <c r="AR72" s="843"/>
      <c r="AS72" s="843"/>
      <c r="AT72" s="843"/>
      <c r="AU72" s="843" t="s">
        <v>552</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558</v>
      </c>
      <c r="C73" s="887"/>
      <c r="D73" s="887"/>
      <c r="E73" s="887"/>
      <c r="F73" s="887"/>
      <c r="G73" s="887"/>
      <c r="H73" s="887"/>
      <c r="I73" s="887"/>
      <c r="J73" s="887"/>
      <c r="K73" s="887"/>
      <c r="L73" s="887"/>
      <c r="M73" s="887"/>
      <c r="N73" s="887"/>
      <c r="O73" s="887"/>
      <c r="P73" s="888"/>
      <c r="Q73" s="889">
        <v>5908</v>
      </c>
      <c r="R73" s="843"/>
      <c r="S73" s="843"/>
      <c r="T73" s="843"/>
      <c r="U73" s="843"/>
      <c r="V73" s="843">
        <v>3386</v>
      </c>
      <c r="W73" s="843"/>
      <c r="X73" s="843"/>
      <c r="Y73" s="843"/>
      <c r="Z73" s="843"/>
      <c r="AA73" s="843">
        <v>2522</v>
      </c>
      <c r="AB73" s="843"/>
      <c r="AC73" s="843"/>
      <c r="AD73" s="843"/>
      <c r="AE73" s="843"/>
      <c r="AF73" s="843">
        <v>2522</v>
      </c>
      <c r="AG73" s="843"/>
      <c r="AH73" s="843"/>
      <c r="AI73" s="843"/>
      <c r="AJ73" s="843"/>
      <c r="AK73" s="843" t="s">
        <v>552</v>
      </c>
      <c r="AL73" s="843"/>
      <c r="AM73" s="843"/>
      <c r="AN73" s="843"/>
      <c r="AO73" s="843"/>
      <c r="AP73" s="843" t="s">
        <v>552</v>
      </c>
      <c r="AQ73" s="843"/>
      <c r="AR73" s="843"/>
      <c r="AS73" s="843"/>
      <c r="AT73" s="843"/>
      <c r="AU73" s="843" t="s">
        <v>552</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559</v>
      </c>
      <c r="C74" s="887"/>
      <c r="D74" s="887"/>
      <c r="E74" s="887"/>
      <c r="F74" s="887"/>
      <c r="G74" s="887"/>
      <c r="H74" s="887"/>
      <c r="I74" s="887"/>
      <c r="J74" s="887"/>
      <c r="K74" s="887"/>
      <c r="L74" s="887"/>
      <c r="M74" s="887"/>
      <c r="N74" s="887"/>
      <c r="O74" s="887"/>
      <c r="P74" s="888"/>
      <c r="Q74" s="889">
        <v>617</v>
      </c>
      <c r="R74" s="843"/>
      <c r="S74" s="843"/>
      <c r="T74" s="843"/>
      <c r="U74" s="843"/>
      <c r="V74" s="843">
        <v>567</v>
      </c>
      <c r="W74" s="843"/>
      <c r="X74" s="843"/>
      <c r="Y74" s="843"/>
      <c r="Z74" s="843"/>
      <c r="AA74" s="843">
        <v>51</v>
      </c>
      <c r="AB74" s="843"/>
      <c r="AC74" s="843"/>
      <c r="AD74" s="843"/>
      <c r="AE74" s="843"/>
      <c r="AF74" s="843">
        <v>51</v>
      </c>
      <c r="AG74" s="843"/>
      <c r="AH74" s="843"/>
      <c r="AI74" s="843"/>
      <c r="AJ74" s="843"/>
      <c r="AK74" s="843">
        <v>39</v>
      </c>
      <c r="AL74" s="843"/>
      <c r="AM74" s="843"/>
      <c r="AN74" s="843"/>
      <c r="AO74" s="843"/>
      <c r="AP74" s="843" t="s">
        <v>552</v>
      </c>
      <c r="AQ74" s="843"/>
      <c r="AR74" s="843"/>
      <c r="AS74" s="843"/>
      <c r="AT74" s="843"/>
      <c r="AU74" s="843" t="s">
        <v>552</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560</v>
      </c>
      <c r="C75" s="887"/>
      <c r="D75" s="887"/>
      <c r="E75" s="887"/>
      <c r="F75" s="887"/>
      <c r="G75" s="887"/>
      <c r="H75" s="887"/>
      <c r="I75" s="887"/>
      <c r="J75" s="887"/>
      <c r="K75" s="887"/>
      <c r="L75" s="887"/>
      <c r="M75" s="887"/>
      <c r="N75" s="887"/>
      <c r="O75" s="887"/>
      <c r="P75" s="888"/>
      <c r="Q75" s="890">
        <v>177493</v>
      </c>
      <c r="R75" s="891"/>
      <c r="S75" s="891"/>
      <c r="T75" s="891"/>
      <c r="U75" s="847"/>
      <c r="V75" s="892">
        <v>175048</v>
      </c>
      <c r="W75" s="891"/>
      <c r="X75" s="891"/>
      <c r="Y75" s="891"/>
      <c r="Z75" s="847"/>
      <c r="AA75" s="892">
        <v>2445</v>
      </c>
      <c r="AB75" s="891"/>
      <c r="AC75" s="891"/>
      <c r="AD75" s="891"/>
      <c r="AE75" s="847"/>
      <c r="AF75" s="892">
        <v>2442</v>
      </c>
      <c r="AG75" s="891"/>
      <c r="AH75" s="891"/>
      <c r="AI75" s="891"/>
      <c r="AJ75" s="847"/>
      <c r="AK75" s="892">
        <v>6094</v>
      </c>
      <c r="AL75" s="891"/>
      <c r="AM75" s="891"/>
      <c r="AN75" s="891"/>
      <c r="AO75" s="847"/>
      <c r="AP75" s="892" t="s">
        <v>552</v>
      </c>
      <c r="AQ75" s="891"/>
      <c r="AR75" s="891"/>
      <c r="AS75" s="891"/>
      <c r="AT75" s="847"/>
      <c r="AU75" s="892" t="s">
        <v>552</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561</v>
      </c>
      <c r="C76" s="887"/>
      <c r="D76" s="887"/>
      <c r="E76" s="887"/>
      <c r="F76" s="887"/>
      <c r="G76" s="887"/>
      <c r="H76" s="887"/>
      <c r="I76" s="887"/>
      <c r="J76" s="887"/>
      <c r="K76" s="887"/>
      <c r="L76" s="887"/>
      <c r="M76" s="887"/>
      <c r="N76" s="887"/>
      <c r="O76" s="887"/>
      <c r="P76" s="888"/>
      <c r="Q76" s="890">
        <v>127</v>
      </c>
      <c r="R76" s="891"/>
      <c r="S76" s="891"/>
      <c r="T76" s="891"/>
      <c r="U76" s="847"/>
      <c r="V76" s="892">
        <v>122</v>
      </c>
      <c r="W76" s="891"/>
      <c r="X76" s="891"/>
      <c r="Y76" s="891"/>
      <c r="Z76" s="847"/>
      <c r="AA76" s="892">
        <v>5</v>
      </c>
      <c r="AB76" s="891"/>
      <c r="AC76" s="891"/>
      <c r="AD76" s="891"/>
      <c r="AE76" s="847"/>
      <c r="AF76" s="892">
        <v>5</v>
      </c>
      <c r="AG76" s="891"/>
      <c r="AH76" s="891"/>
      <c r="AI76" s="891"/>
      <c r="AJ76" s="847"/>
      <c r="AK76" s="892">
        <v>10</v>
      </c>
      <c r="AL76" s="891"/>
      <c r="AM76" s="891"/>
      <c r="AN76" s="891"/>
      <c r="AO76" s="847"/>
      <c r="AP76" s="892" t="s">
        <v>552</v>
      </c>
      <c r="AQ76" s="891"/>
      <c r="AR76" s="891"/>
      <c r="AS76" s="891"/>
      <c r="AT76" s="847"/>
      <c r="AU76" s="892" t="s">
        <v>552</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376</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5454</v>
      </c>
      <c r="AG88" s="857"/>
      <c r="AH88" s="857"/>
      <c r="AI88" s="857"/>
      <c r="AJ88" s="857"/>
      <c r="AK88" s="854"/>
      <c r="AL88" s="854"/>
      <c r="AM88" s="854"/>
      <c r="AN88" s="854"/>
      <c r="AO88" s="854"/>
      <c r="AP88" s="857">
        <v>6794</v>
      </c>
      <c r="AQ88" s="857"/>
      <c r="AR88" s="857"/>
      <c r="AS88" s="857"/>
      <c r="AT88" s="857"/>
      <c r="AU88" s="857">
        <v>89</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182</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1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430698</v>
      </c>
      <c r="AB110" s="913"/>
      <c r="AC110" s="913"/>
      <c r="AD110" s="913"/>
      <c r="AE110" s="914"/>
      <c r="AF110" s="915">
        <v>402836</v>
      </c>
      <c r="AG110" s="913"/>
      <c r="AH110" s="913"/>
      <c r="AI110" s="913"/>
      <c r="AJ110" s="914"/>
      <c r="AK110" s="915">
        <v>330111</v>
      </c>
      <c r="AL110" s="913"/>
      <c r="AM110" s="913"/>
      <c r="AN110" s="913"/>
      <c r="AO110" s="914"/>
      <c r="AP110" s="916">
        <v>4.0999999999999996</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2640265</v>
      </c>
      <c r="BR110" s="944"/>
      <c r="BS110" s="944"/>
      <c r="BT110" s="944"/>
      <c r="BU110" s="944"/>
      <c r="BV110" s="944">
        <v>2270200</v>
      </c>
      <c r="BW110" s="944"/>
      <c r="BX110" s="944"/>
      <c r="BY110" s="944"/>
      <c r="BZ110" s="944"/>
      <c r="CA110" s="944">
        <v>1968349</v>
      </c>
      <c r="CB110" s="944"/>
      <c r="CC110" s="944"/>
      <c r="CD110" s="944"/>
      <c r="CE110" s="944"/>
      <c r="CF110" s="957">
        <v>24.6</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121</v>
      </c>
      <c r="BR111" s="939"/>
      <c r="BS111" s="939"/>
      <c r="BT111" s="939"/>
      <c r="BU111" s="939"/>
      <c r="BV111" s="939" t="s">
        <v>121</v>
      </c>
      <c r="BW111" s="939"/>
      <c r="BX111" s="939"/>
      <c r="BY111" s="939"/>
      <c r="BZ111" s="939"/>
      <c r="CA111" s="939" t="s">
        <v>121</v>
      </c>
      <c r="CB111" s="939"/>
      <c r="CC111" s="939"/>
      <c r="CD111" s="939"/>
      <c r="CE111" s="939"/>
      <c r="CF111" s="933" t="s">
        <v>121</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4033542</v>
      </c>
      <c r="BR112" s="939"/>
      <c r="BS112" s="939"/>
      <c r="BT112" s="939"/>
      <c r="BU112" s="939"/>
      <c r="BV112" s="939">
        <v>3461248</v>
      </c>
      <c r="BW112" s="939"/>
      <c r="BX112" s="939"/>
      <c r="BY112" s="939"/>
      <c r="BZ112" s="939"/>
      <c r="CA112" s="939">
        <v>3034831</v>
      </c>
      <c r="CB112" s="939"/>
      <c r="CC112" s="939"/>
      <c r="CD112" s="939"/>
      <c r="CE112" s="939"/>
      <c r="CF112" s="933">
        <v>37.9</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329912</v>
      </c>
      <c r="AB113" s="951"/>
      <c r="AC113" s="951"/>
      <c r="AD113" s="951"/>
      <c r="AE113" s="952"/>
      <c r="AF113" s="953">
        <v>311758</v>
      </c>
      <c r="AG113" s="951"/>
      <c r="AH113" s="951"/>
      <c r="AI113" s="951"/>
      <c r="AJ113" s="952"/>
      <c r="AK113" s="953">
        <v>313881</v>
      </c>
      <c r="AL113" s="951"/>
      <c r="AM113" s="951"/>
      <c r="AN113" s="951"/>
      <c r="AO113" s="952"/>
      <c r="AP113" s="954">
        <v>3.9</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98079</v>
      </c>
      <c r="BR113" s="939"/>
      <c r="BS113" s="939"/>
      <c r="BT113" s="939"/>
      <c r="BU113" s="939"/>
      <c r="BV113" s="939">
        <v>89024</v>
      </c>
      <c r="BW113" s="939"/>
      <c r="BX113" s="939"/>
      <c r="BY113" s="939"/>
      <c r="BZ113" s="939"/>
      <c r="CA113" s="939">
        <v>89564</v>
      </c>
      <c r="CB113" s="939"/>
      <c r="CC113" s="939"/>
      <c r="CD113" s="939"/>
      <c r="CE113" s="939"/>
      <c r="CF113" s="933">
        <v>1.1000000000000001</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26835</v>
      </c>
      <c r="AB114" s="972"/>
      <c r="AC114" s="972"/>
      <c r="AD114" s="972"/>
      <c r="AE114" s="973"/>
      <c r="AF114" s="974">
        <v>17955</v>
      </c>
      <c r="AG114" s="972"/>
      <c r="AH114" s="972"/>
      <c r="AI114" s="972"/>
      <c r="AJ114" s="973"/>
      <c r="AK114" s="974">
        <v>10955</v>
      </c>
      <c r="AL114" s="972"/>
      <c r="AM114" s="972"/>
      <c r="AN114" s="972"/>
      <c r="AO114" s="973"/>
      <c r="AP114" s="975">
        <v>0.1</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931518</v>
      </c>
      <c r="BR114" s="939"/>
      <c r="BS114" s="939"/>
      <c r="BT114" s="939"/>
      <c r="BU114" s="939"/>
      <c r="BV114" s="939">
        <v>962193</v>
      </c>
      <c r="BW114" s="939"/>
      <c r="BX114" s="939"/>
      <c r="BY114" s="939"/>
      <c r="BZ114" s="939"/>
      <c r="CA114" s="939">
        <v>976597</v>
      </c>
      <c r="CB114" s="939"/>
      <c r="CC114" s="939"/>
      <c r="CD114" s="939"/>
      <c r="CE114" s="939"/>
      <c r="CF114" s="933">
        <v>12.2</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909</v>
      </c>
      <c r="AB115" s="951"/>
      <c r="AC115" s="951"/>
      <c r="AD115" s="951"/>
      <c r="AE115" s="952"/>
      <c r="AF115" s="953">
        <v>686</v>
      </c>
      <c r="AG115" s="951"/>
      <c r="AH115" s="951"/>
      <c r="AI115" s="951"/>
      <c r="AJ115" s="952"/>
      <c r="AK115" s="953">
        <v>294</v>
      </c>
      <c r="AL115" s="951"/>
      <c r="AM115" s="951"/>
      <c r="AN115" s="951"/>
      <c r="AO115" s="952"/>
      <c r="AP115" s="954">
        <v>0</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55</v>
      </c>
      <c r="AB116" s="972"/>
      <c r="AC116" s="972"/>
      <c r="AD116" s="972"/>
      <c r="AE116" s="973"/>
      <c r="AF116" s="974">
        <v>62</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788409</v>
      </c>
      <c r="AB117" s="992"/>
      <c r="AC117" s="992"/>
      <c r="AD117" s="992"/>
      <c r="AE117" s="993"/>
      <c r="AF117" s="994">
        <v>733297</v>
      </c>
      <c r="AG117" s="992"/>
      <c r="AH117" s="992"/>
      <c r="AI117" s="992"/>
      <c r="AJ117" s="993"/>
      <c r="AK117" s="994">
        <v>655241</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443</v>
      </c>
      <c r="BP119" s="1018"/>
      <c r="BQ119" s="1012">
        <v>7703404</v>
      </c>
      <c r="BR119" s="1013"/>
      <c r="BS119" s="1013"/>
      <c r="BT119" s="1013"/>
      <c r="BU119" s="1013"/>
      <c r="BV119" s="1013">
        <v>6782665</v>
      </c>
      <c r="BW119" s="1013"/>
      <c r="BX119" s="1013"/>
      <c r="BY119" s="1013"/>
      <c r="BZ119" s="1013"/>
      <c r="CA119" s="1013">
        <v>6069341</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1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9520929</v>
      </c>
      <c r="BR120" s="944"/>
      <c r="BS120" s="944"/>
      <c r="BT120" s="944"/>
      <c r="BU120" s="944"/>
      <c r="BV120" s="944">
        <v>9170544</v>
      </c>
      <c r="BW120" s="944"/>
      <c r="BX120" s="944"/>
      <c r="BY120" s="944"/>
      <c r="BZ120" s="944"/>
      <c r="CA120" s="944">
        <v>8573580</v>
      </c>
      <c r="CB120" s="944"/>
      <c r="CC120" s="944"/>
      <c r="CD120" s="944"/>
      <c r="CE120" s="944"/>
      <c r="CF120" s="957">
        <v>107.2</v>
      </c>
      <c r="CG120" s="958"/>
      <c r="CH120" s="958"/>
      <c r="CI120" s="958"/>
      <c r="CJ120" s="958"/>
      <c r="CK120" s="1019" t="s">
        <v>447</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3873675</v>
      </c>
      <c r="DH120" s="944"/>
      <c r="DI120" s="944"/>
      <c r="DJ120" s="944"/>
      <c r="DK120" s="944"/>
      <c r="DL120" s="944">
        <v>3335387</v>
      </c>
      <c r="DM120" s="944"/>
      <c r="DN120" s="944"/>
      <c r="DO120" s="944"/>
      <c r="DP120" s="944"/>
      <c r="DQ120" s="944">
        <v>2934833</v>
      </c>
      <c r="DR120" s="944"/>
      <c r="DS120" s="944"/>
      <c r="DT120" s="944"/>
      <c r="DU120" s="944"/>
      <c r="DV120" s="945">
        <v>36.700000000000003</v>
      </c>
      <c r="DW120" s="945"/>
      <c r="DX120" s="945"/>
      <c r="DY120" s="945"/>
      <c r="DZ120" s="946"/>
    </row>
    <row r="121" spans="1:130" s="224" customFormat="1" ht="26.25" customHeight="1" x14ac:dyDescent="0.1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122291</v>
      </c>
      <c r="BR121" s="939"/>
      <c r="BS121" s="939"/>
      <c r="BT121" s="939"/>
      <c r="BU121" s="939"/>
      <c r="BV121" s="939">
        <v>99946</v>
      </c>
      <c r="BW121" s="939"/>
      <c r="BX121" s="939"/>
      <c r="BY121" s="939"/>
      <c r="BZ121" s="939"/>
      <c r="CA121" s="939">
        <v>101539</v>
      </c>
      <c r="CB121" s="939"/>
      <c r="CC121" s="939"/>
      <c r="CD121" s="939"/>
      <c r="CE121" s="939"/>
      <c r="CF121" s="933">
        <v>1.3</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159867</v>
      </c>
      <c r="DH121" s="939"/>
      <c r="DI121" s="939"/>
      <c r="DJ121" s="939"/>
      <c r="DK121" s="939"/>
      <c r="DL121" s="939">
        <v>125861</v>
      </c>
      <c r="DM121" s="939"/>
      <c r="DN121" s="939"/>
      <c r="DO121" s="939"/>
      <c r="DP121" s="939"/>
      <c r="DQ121" s="939">
        <v>99466</v>
      </c>
      <c r="DR121" s="939"/>
      <c r="DS121" s="939"/>
      <c r="DT121" s="939"/>
      <c r="DU121" s="939"/>
      <c r="DV121" s="940">
        <v>1.2</v>
      </c>
      <c r="DW121" s="940"/>
      <c r="DX121" s="940"/>
      <c r="DY121" s="940"/>
      <c r="DZ121" s="941"/>
    </row>
    <row r="122" spans="1:130" s="224" customFormat="1" ht="26.25" customHeight="1" x14ac:dyDescent="0.1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3382140</v>
      </c>
      <c r="BR122" s="1013"/>
      <c r="BS122" s="1013"/>
      <c r="BT122" s="1013"/>
      <c r="BU122" s="1013"/>
      <c r="BV122" s="1013">
        <v>3007992</v>
      </c>
      <c r="BW122" s="1013"/>
      <c r="BX122" s="1013"/>
      <c r="BY122" s="1013"/>
      <c r="BZ122" s="1013"/>
      <c r="CA122" s="1013">
        <v>2681674</v>
      </c>
      <c r="CB122" s="1013"/>
      <c r="CC122" s="1013"/>
      <c r="CD122" s="1013"/>
      <c r="CE122" s="1013"/>
      <c r="CF122" s="1030">
        <v>33.5</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v>532</v>
      </c>
      <c r="DR122" s="939"/>
      <c r="DS122" s="939"/>
      <c r="DT122" s="939"/>
      <c r="DU122" s="939"/>
      <c r="DV122" s="940">
        <v>0</v>
      </c>
      <c r="DW122" s="940"/>
      <c r="DX122" s="940"/>
      <c r="DY122" s="940"/>
      <c r="DZ122" s="941"/>
    </row>
    <row r="123" spans="1:130" s="224" customFormat="1" ht="26.25" customHeight="1" x14ac:dyDescent="0.1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451</v>
      </c>
      <c r="BP123" s="1018"/>
      <c r="BQ123" s="1076">
        <v>13025360</v>
      </c>
      <c r="BR123" s="1077"/>
      <c r="BS123" s="1077"/>
      <c r="BT123" s="1077"/>
      <c r="BU123" s="1077"/>
      <c r="BV123" s="1077">
        <v>12278482</v>
      </c>
      <c r="BW123" s="1077"/>
      <c r="BX123" s="1077"/>
      <c r="BY123" s="1077"/>
      <c r="BZ123" s="1077"/>
      <c r="CA123" s="1077">
        <v>11356793</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121</v>
      </c>
      <c r="BR124" s="1040"/>
      <c r="BS124" s="1040"/>
      <c r="BT124" s="1040"/>
      <c r="BU124" s="1040"/>
      <c r="BV124" s="1040" t="s">
        <v>121</v>
      </c>
      <c r="BW124" s="1040"/>
      <c r="BX124" s="1040"/>
      <c r="BY124" s="1040"/>
      <c r="BZ124" s="1040"/>
      <c r="CA124" s="1040" t="s">
        <v>121</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1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909</v>
      </c>
      <c r="AB127" s="972"/>
      <c r="AC127" s="972"/>
      <c r="AD127" s="972"/>
      <c r="AE127" s="973"/>
      <c r="AF127" s="974">
        <v>686</v>
      </c>
      <c r="AG127" s="972"/>
      <c r="AH127" s="972"/>
      <c r="AI127" s="972"/>
      <c r="AJ127" s="973"/>
      <c r="AK127" s="974">
        <v>294</v>
      </c>
      <c r="AL127" s="972"/>
      <c r="AM127" s="972"/>
      <c r="AN127" s="972"/>
      <c r="AO127" s="973"/>
      <c r="AP127" s="975">
        <v>0</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59908</v>
      </c>
      <c r="AB128" s="1059"/>
      <c r="AC128" s="1059"/>
      <c r="AD128" s="1059"/>
      <c r="AE128" s="1060"/>
      <c r="AF128" s="1061">
        <v>58436</v>
      </c>
      <c r="AG128" s="1059"/>
      <c r="AH128" s="1059"/>
      <c r="AI128" s="1059"/>
      <c r="AJ128" s="1060"/>
      <c r="AK128" s="1061">
        <v>37003</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121</v>
      </c>
      <c r="BG128" s="1066"/>
      <c r="BH128" s="1066"/>
      <c r="BI128" s="1066"/>
      <c r="BJ128" s="1066"/>
      <c r="BK128" s="1066"/>
      <c r="BL128" s="1067"/>
      <c r="BM128" s="1065">
        <v>13.66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8154517</v>
      </c>
      <c r="AB129" s="972"/>
      <c r="AC129" s="972"/>
      <c r="AD129" s="972"/>
      <c r="AE129" s="973"/>
      <c r="AF129" s="974">
        <v>8401948</v>
      </c>
      <c r="AG129" s="972"/>
      <c r="AH129" s="972"/>
      <c r="AI129" s="972"/>
      <c r="AJ129" s="973"/>
      <c r="AK129" s="974">
        <v>8379777</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121</v>
      </c>
      <c r="BG129" s="1080"/>
      <c r="BH129" s="1080"/>
      <c r="BI129" s="1080"/>
      <c r="BJ129" s="1080"/>
      <c r="BK129" s="1080"/>
      <c r="BL129" s="1081"/>
      <c r="BM129" s="1079">
        <v>18.66</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434816</v>
      </c>
      <c r="AB130" s="972"/>
      <c r="AC130" s="972"/>
      <c r="AD130" s="972"/>
      <c r="AE130" s="973"/>
      <c r="AF130" s="974">
        <v>416107</v>
      </c>
      <c r="AG130" s="972"/>
      <c r="AH130" s="972"/>
      <c r="AI130" s="972"/>
      <c r="AJ130" s="973"/>
      <c r="AK130" s="974">
        <v>381133</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3.3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7719701</v>
      </c>
      <c r="AB131" s="999"/>
      <c r="AC131" s="999"/>
      <c r="AD131" s="999"/>
      <c r="AE131" s="1000"/>
      <c r="AF131" s="998">
        <v>7985841</v>
      </c>
      <c r="AG131" s="999"/>
      <c r="AH131" s="999"/>
      <c r="AI131" s="999"/>
      <c r="AJ131" s="1000"/>
      <c r="AK131" s="998">
        <v>7998644</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3.8043571890000001</v>
      </c>
      <c r="AB132" s="1110"/>
      <c r="AC132" s="1110"/>
      <c r="AD132" s="1110"/>
      <c r="AE132" s="1111"/>
      <c r="AF132" s="1112">
        <v>3.2401596779999999</v>
      </c>
      <c r="AG132" s="1110"/>
      <c r="AH132" s="1110"/>
      <c r="AI132" s="1110"/>
      <c r="AJ132" s="1111"/>
      <c r="AK132" s="1112">
        <v>2.964314951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4.3</v>
      </c>
      <c r="AB133" s="1093"/>
      <c r="AC133" s="1093"/>
      <c r="AD133" s="1093"/>
      <c r="AE133" s="1094"/>
      <c r="AF133" s="1092">
        <v>3.7</v>
      </c>
      <c r="AG133" s="1093"/>
      <c r="AH133" s="1093"/>
      <c r="AI133" s="1093"/>
      <c r="AJ133" s="1094"/>
      <c r="AK133" s="1092">
        <v>3.3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lv4/2KJzzPxFkGrY0yP0sp3Y8VpqhHsJiOJ0k0RX8nyoIhrqOVW6Thy+j7ZnD2OnJsBey6dqDcx46v0zuk37A==" saltValue="K1hLblpl+3os9hzEvpLR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Z70"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YLr64V7TuY8oynxqQ7OUbG3VdIUm2l4iDc/oe0mqo/4PyRHuxuecz/EtRTQbQN3rHZBlKIkmYL44pL8Eu56kXA==" saltValue="VR8RQTQW9RE+95qjJekE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52"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D7GZ4Ym5sUb8Ptvt0fBTSUFEOHeORJZ6tZ57RwJsUY1TXKtQcMs6tCyI9cGI0hnx0wP6BmrSOtlkntM/TGiTg==" saltValue="V/5HguaEH+JWZnj2fZJ7H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topLeftCell="A25"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27" t="s">
        <v>480</v>
      </c>
      <c r="AP7" s="265"/>
      <c r="AQ7" s="266" t="s">
        <v>481</v>
      </c>
      <c r="AR7" s="267"/>
    </row>
    <row r="8" spans="1:46" x14ac:dyDescent="0.15">
      <c r="A8" s="259"/>
      <c r="AK8" s="268"/>
      <c r="AL8" s="269"/>
      <c r="AM8" s="269"/>
      <c r="AN8" s="270"/>
      <c r="AO8" s="1128"/>
      <c r="AP8" s="271" t="s">
        <v>482</v>
      </c>
      <c r="AQ8" s="272" t="s">
        <v>483</v>
      </c>
      <c r="AR8" s="273" t="s">
        <v>484</v>
      </c>
    </row>
    <row r="9" spans="1:46" x14ac:dyDescent="0.15">
      <c r="A9" s="259"/>
      <c r="AK9" s="1129" t="s">
        <v>485</v>
      </c>
      <c r="AL9" s="1130"/>
      <c r="AM9" s="1130"/>
      <c r="AN9" s="1131"/>
      <c r="AO9" s="274">
        <v>1806090</v>
      </c>
      <c r="AP9" s="274">
        <v>185506</v>
      </c>
      <c r="AQ9" s="275">
        <v>109056</v>
      </c>
      <c r="AR9" s="276">
        <v>70.099999999999994</v>
      </c>
    </row>
    <row r="10" spans="1:46" ht="13.5" customHeight="1" x14ac:dyDescent="0.15">
      <c r="A10" s="259"/>
      <c r="AK10" s="1129" t="s">
        <v>486</v>
      </c>
      <c r="AL10" s="1130"/>
      <c r="AM10" s="1130"/>
      <c r="AN10" s="1131"/>
      <c r="AO10" s="277">
        <v>699379</v>
      </c>
      <c r="AP10" s="277">
        <v>71834</v>
      </c>
      <c r="AQ10" s="278">
        <v>18467</v>
      </c>
      <c r="AR10" s="279">
        <v>289</v>
      </c>
    </row>
    <row r="11" spans="1:46" ht="13.5" customHeight="1" x14ac:dyDescent="0.15">
      <c r="A11" s="259"/>
      <c r="AK11" s="1129" t="s">
        <v>487</v>
      </c>
      <c r="AL11" s="1130"/>
      <c r="AM11" s="1130"/>
      <c r="AN11" s="1131"/>
      <c r="AO11" s="277">
        <v>35845</v>
      </c>
      <c r="AP11" s="277">
        <v>3682</v>
      </c>
      <c r="AQ11" s="278">
        <v>875</v>
      </c>
      <c r="AR11" s="279">
        <v>320.8</v>
      </c>
    </row>
    <row r="12" spans="1:46" ht="13.5" customHeight="1" x14ac:dyDescent="0.15">
      <c r="A12" s="259"/>
      <c r="AK12" s="1129" t="s">
        <v>488</v>
      </c>
      <c r="AL12" s="1130"/>
      <c r="AM12" s="1130"/>
      <c r="AN12" s="1131"/>
      <c r="AO12" s="277" t="s">
        <v>489</v>
      </c>
      <c r="AP12" s="277" t="s">
        <v>489</v>
      </c>
      <c r="AQ12" s="278" t="s">
        <v>489</v>
      </c>
      <c r="AR12" s="279" t="s">
        <v>489</v>
      </c>
    </row>
    <row r="13" spans="1:46" ht="13.5" customHeight="1" x14ac:dyDescent="0.15">
      <c r="A13" s="259"/>
      <c r="AK13" s="1129" t="s">
        <v>490</v>
      </c>
      <c r="AL13" s="1130"/>
      <c r="AM13" s="1130"/>
      <c r="AN13" s="1131"/>
      <c r="AO13" s="277">
        <v>132644</v>
      </c>
      <c r="AP13" s="277">
        <v>13624</v>
      </c>
      <c r="AQ13" s="278">
        <v>4658</v>
      </c>
      <c r="AR13" s="279">
        <v>192.5</v>
      </c>
    </row>
    <row r="14" spans="1:46" ht="13.5" customHeight="1" x14ac:dyDescent="0.15">
      <c r="A14" s="259"/>
      <c r="AK14" s="1129" t="s">
        <v>491</v>
      </c>
      <c r="AL14" s="1130"/>
      <c r="AM14" s="1130"/>
      <c r="AN14" s="1131"/>
      <c r="AO14" s="277">
        <v>50000</v>
      </c>
      <c r="AP14" s="277">
        <v>5136</v>
      </c>
      <c r="AQ14" s="278">
        <v>1950</v>
      </c>
      <c r="AR14" s="279">
        <v>163.4</v>
      </c>
    </row>
    <row r="15" spans="1:46" ht="13.5" customHeight="1" x14ac:dyDescent="0.15">
      <c r="A15" s="259"/>
      <c r="AK15" s="1132" t="s">
        <v>492</v>
      </c>
      <c r="AL15" s="1133"/>
      <c r="AM15" s="1133"/>
      <c r="AN15" s="1134"/>
      <c r="AO15" s="277">
        <v>-71546</v>
      </c>
      <c r="AP15" s="277">
        <v>-7349</v>
      </c>
      <c r="AQ15" s="278">
        <v>-7086</v>
      </c>
      <c r="AR15" s="279">
        <v>3.7</v>
      </c>
    </row>
    <row r="16" spans="1:46" x14ac:dyDescent="0.15">
      <c r="A16" s="259"/>
      <c r="AK16" s="1132" t="s">
        <v>177</v>
      </c>
      <c r="AL16" s="1133"/>
      <c r="AM16" s="1133"/>
      <c r="AN16" s="1134"/>
      <c r="AO16" s="277">
        <v>2652412</v>
      </c>
      <c r="AP16" s="277">
        <v>272433</v>
      </c>
      <c r="AQ16" s="278">
        <v>127919</v>
      </c>
      <c r="AR16" s="279">
        <v>113</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35" t="s">
        <v>497</v>
      </c>
      <c r="AL21" s="1136"/>
      <c r="AM21" s="1136"/>
      <c r="AN21" s="1137"/>
      <c r="AO21" s="289">
        <v>19.41</v>
      </c>
      <c r="AP21" s="290">
        <v>10.82</v>
      </c>
      <c r="AQ21" s="291">
        <v>8.59</v>
      </c>
      <c r="AS21" s="292"/>
      <c r="AT21" s="288"/>
    </row>
    <row r="22" spans="1:46" s="260" customFormat="1" x14ac:dyDescent="0.15">
      <c r="A22" s="288"/>
      <c r="AK22" s="1135" t="s">
        <v>498</v>
      </c>
      <c r="AL22" s="1136"/>
      <c r="AM22" s="1136"/>
      <c r="AN22" s="1137"/>
      <c r="AO22" s="293">
        <v>101.3</v>
      </c>
      <c r="AP22" s="294">
        <v>96.9</v>
      </c>
      <c r="AQ22" s="295">
        <v>4.4000000000000004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27" t="s">
        <v>480</v>
      </c>
      <c r="AP30" s="265"/>
      <c r="AQ30" s="266" t="s">
        <v>481</v>
      </c>
      <c r="AR30" s="267"/>
    </row>
    <row r="31" spans="1:46" x14ac:dyDescent="0.15">
      <c r="A31" s="259"/>
      <c r="AK31" s="268"/>
      <c r="AL31" s="269"/>
      <c r="AM31" s="269"/>
      <c r="AN31" s="270"/>
      <c r="AO31" s="1128"/>
      <c r="AP31" s="271" t="s">
        <v>482</v>
      </c>
      <c r="AQ31" s="272" t="s">
        <v>483</v>
      </c>
      <c r="AR31" s="273" t="s">
        <v>484</v>
      </c>
    </row>
    <row r="32" spans="1:46" ht="27" customHeight="1" x14ac:dyDescent="0.15">
      <c r="A32" s="259"/>
      <c r="AK32" s="1143" t="s">
        <v>502</v>
      </c>
      <c r="AL32" s="1144"/>
      <c r="AM32" s="1144"/>
      <c r="AN32" s="1145"/>
      <c r="AO32" s="303">
        <v>330111</v>
      </c>
      <c r="AP32" s="303">
        <v>33906</v>
      </c>
      <c r="AQ32" s="304">
        <v>61308</v>
      </c>
      <c r="AR32" s="305">
        <v>-44.7</v>
      </c>
    </row>
    <row r="33" spans="1:46" ht="13.5" customHeight="1" x14ac:dyDescent="0.15">
      <c r="A33" s="259"/>
      <c r="AK33" s="1143" t="s">
        <v>503</v>
      </c>
      <c r="AL33" s="1144"/>
      <c r="AM33" s="1144"/>
      <c r="AN33" s="1145"/>
      <c r="AO33" s="303" t="s">
        <v>489</v>
      </c>
      <c r="AP33" s="303" t="s">
        <v>489</v>
      </c>
      <c r="AQ33" s="304" t="s">
        <v>489</v>
      </c>
      <c r="AR33" s="305" t="s">
        <v>489</v>
      </c>
    </row>
    <row r="34" spans="1:46" ht="27" customHeight="1" x14ac:dyDescent="0.15">
      <c r="A34" s="259"/>
      <c r="AK34" s="1143" t="s">
        <v>504</v>
      </c>
      <c r="AL34" s="1144"/>
      <c r="AM34" s="1144"/>
      <c r="AN34" s="1145"/>
      <c r="AO34" s="303" t="s">
        <v>489</v>
      </c>
      <c r="AP34" s="303" t="s">
        <v>489</v>
      </c>
      <c r="AQ34" s="304" t="s">
        <v>489</v>
      </c>
      <c r="AR34" s="305" t="s">
        <v>489</v>
      </c>
    </row>
    <row r="35" spans="1:46" ht="27" customHeight="1" x14ac:dyDescent="0.15">
      <c r="A35" s="259"/>
      <c r="AK35" s="1143" t="s">
        <v>505</v>
      </c>
      <c r="AL35" s="1144"/>
      <c r="AM35" s="1144"/>
      <c r="AN35" s="1145"/>
      <c r="AO35" s="303">
        <v>313881</v>
      </c>
      <c r="AP35" s="303">
        <v>32239</v>
      </c>
      <c r="AQ35" s="304">
        <v>22520</v>
      </c>
      <c r="AR35" s="305">
        <v>43.2</v>
      </c>
    </row>
    <row r="36" spans="1:46" ht="27" customHeight="1" x14ac:dyDescent="0.15">
      <c r="A36" s="259"/>
      <c r="AK36" s="1143" t="s">
        <v>506</v>
      </c>
      <c r="AL36" s="1144"/>
      <c r="AM36" s="1144"/>
      <c r="AN36" s="1145"/>
      <c r="AO36" s="303">
        <v>10955</v>
      </c>
      <c r="AP36" s="303">
        <v>1125</v>
      </c>
      <c r="AQ36" s="304">
        <v>5045</v>
      </c>
      <c r="AR36" s="305">
        <v>-77.7</v>
      </c>
    </row>
    <row r="37" spans="1:46" ht="13.5" customHeight="1" x14ac:dyDescent="0.15">
      <c r="A37" s="259"/>
      <c r="AK37" s="1143" t="s">
        <v>507</v>
      </c>
      <c r="AL37" s="1144"/>
      <c r="AM37" s="1144"/>
      <c r="AN37" s="1145"/>
      <c r="AO37" s="303">
        <v>294</v>
      </c>
      <c r="AP37" s="303">
        <v>30</v>
      </c>
      <c r="AQ37" s="304">
        <v>526</v>
      </c>
      <c r="AR37" s="305">
        <v>-94.3</v>
      </c>
    </row>
    <row r="38" spans="1:46" ht="27" customHeight="1" x14ac:dyDescent="0.15">
      <c r="A38" s="259"/>
      <c r="AK38" s="1146" t="s">
        <v>508</v>
      </c>
      <c r="AL38" s="1147"/>
      <c r="AM38" s="1147"/>
      <c r="AN38" s="1148"/>
      <c r="AO38" s="306" t="s">
        <v>489</v>
      </c>
      <c r="AP38" s="306" t="s">
        <v>489</v>
      </c>
      <c r="AQ38" s="307">
        <v>11</v>
      </c>
      <c r="AR38" s="295" t="s">
        <v>489</v>
      </c>
      <c r="AS38" s="302"/>
    </row>
    <row r="39" spans="1:46" x14ac:dyDescent="0.15">
      <c r="A39" s="259"/>
      <c r="AK39" s="1146" t="s">
        <v>509</v>
      </c>
      <c r="AL39" s="1147"/>
      <c r="AM39" s="1147"/>
      <c r="AN39" s="1148"/>
      <c r="AO39" s="303">
        <v>-37003</v>
      </c>
      <c r="AP39" s="303">
        <v>-3801</v>
      </c>
      <c r="AQ39" s="304">
        <v>-1559</v>
      </c>
      <c r="AR39" s="305">
        <v>143.80000000000001</v>
      </c>
      <c r="AS39" s="302"/>
    </row>
    <row r="40" spans="1:46" ht="27" customHeight="1" x14ac:dyDescent="0.15">
      <c r="A40" s="259"/>
      <c r="AK40" s="1143" t="s">
        <v>510</v>
      </c>
      <c r="AL40" s="1144"/>
      <c r="AM40" s="1144"/>
      <c r="AN40" s="1145"/>
      <c r="AO40" s="303">
        <v>-381133</v>
      </c>
      <c r="AP40" s="303">
        <v>-39147</v>
      </c>
      <c r="AQ40" s="304">
        <v>-58872</v>
      </c>
      <c r="AR40" s="305">
        <v>-33.5</v>
      </c>
      <c r="AS40" s="302"/>
    </row>
    <row r="41" spans="1:46" x14ac:dyDescent="0.15">
      <c r="A41" s="259"/>
      <c r="AK41" s="1149" t="s">
        <v>287</v>
      </c>
      <c r="AL41" s="1150"/>
      <c r="AM41" s="1150"/>
      <c r="AN41" s="1151"/>
      <c r="AO41" s="303">
        <v>237105</v>
      </c>
      <c r="AP41" s="303">
        <v>24353</v>
      </c>
      <c r="AQ41" s="304">
        <v>28979</v>
      </c>
      <c r="AR41" s="305">
        <v>-16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38" t="s">
        <v>480</v>
      </c>
      <c r="AN49" s="1140" t="s">
        <v>513</v>
      </c>
      <c r="AO49" s="1141"/>
      <c r="AP49" s="1141"/>
      <c r="AQ49" s="1141"/>
      <c r="AR49" s="1142"/>
    </row>
    <row r="50" spans="1:44" x14ac:dyDescent="0.15">
      <c r="A50" s="259"/>
      <c r="AK50" s="317"/>
      <c r="AL50" s="318"/>
      <c r="AM50" s="1139"/>
      <c r="AN50" s="319" t="s">
        <v>514</v>
      </c>
      <c r="AO50" s="320" t="s">
        <v>515</v>
      </c>
      <c r="AP50" s="321" t="s">
        <v>516</v>
      </c>
      <c r="AQ50" s="322" t="s">
        <v>517</v>
      </c>
      <c r="AR50" s="323" t="s">
        <v>518</v>
      </c>
    </row>
    <row r="51" spans="1:44" x14ac:dyDescent="0.15">
      <c r="A51" s="259"/>
      <c r="AK51" s="315" t="s">
        <v>519</v>
      </c>
      <c r="AL51" s="316"/>
      <c r="AM51" s="324">
        <v>2982296</v>
      </c>
      <c r="AN51" s="325">
        <v>290531</v>
      </c>
      <c r="AO51" s="326">
        <v>-23.3</v>
      </c>
      <c r="AP51" s="327">
        <v>93492</v>
      </c>
      <c r="AQ51" s="328">
        <v>-13.6</v>
      </c>
      <c r="AR51" s="329">
        <v>-9.6999999999999993</v>
      </c>
    </row>
    <row r="52" spans="1:44" x14ac:dyDescent="0.15">
      <c r="A52" s="259"/>
      <c r="AK52" s="330"/>
      <c r="AL52" s="331" t="s">
        <v>520</v>
      </c>
      <c r="AM52" s="332">
        <v>2826333</v>
      </c>
      <c r="AN52" s="333">
        <v>275337</v>
      </c>
      <c r="AO52" s="334">
        <v>-25.6</v>
      </c>
      <c r="AP52" s="335">
        <v>53316</v>
      </c>
      <c r="AQ52" s="336">
        <v>6</v>
      </c>
      <c r="AR52" s="337">
        <v>-31.6</v>
      </c>
    </row>
    <row r="53" spans="1:44" x14ac:dyDescent="0.15">
      <c r="A53" s="259"/>
      <c r="AK53" s="315" t="s">
        <v>521</v>
      </c>
      <c r="AL53" s="316"/>
      <c r="AM53" s="324">
        <v>4336280</v>
      </c>
      <c r="AN53" s="325">
        <v>428021</v>
      </c>
      <c r="AO53" s="326">
        <v>47.3</v>
      </c>
      <c r="AP53" s="327">
        <v>94796</v>
      </c>
      <c r="AQ53" s="328">
        <v>1.4</v>
      </c>
      <c r="AR53" s="329">
        <v>45.9</v>
      </c>
    </row>
    <row r="54" spans="1:44" x14ac:dyDescent="0.15">
      <c r="A54" s="259"/>
      <c r="AK54" s="330"/>
      <c r="AL54" s="331" t="s">
        <v>520</v>
      </c>
      <c r="AM54" s="332">
        <v>3492562</v>
      </c>
      <c r="AN54" s="333">
        <v>344740</v>
      </c>
      <c r="AO54" s="334">
        <v>25.2</v>
      </c>
      <c r="AP54" s="335">
        <v>55781</v>
      </c>
      <c r="AQ54" s="336">
        <v>4.5999999999999996</v>
      </c>
      <c r="AR54" s="337">
        <v>20.6</v>
      </c>
    </row>
    <row r="55" spans="1:44" x14ac:dyDescent="0.15">
      <c r="A55" s="259"/>
      <c r="AK55" s="315" t="s">
        <v>522</v>
      </c>
      <c r="AL55" s="316"/>
      <c r="AM55" s="324">
        <v>5009305</v>
      </c>
      <c r="AN55" s="325">
        <v>500981</v>
      </c>
      <c r="AO55" s="326">
        <v>17</v>
      </c>
      <c r="AP55" s="327">
        <v>85942</v>
      </c>
      <c r="AQ55" s="328">
        <v>-9.3000000000000007</v>
      </c>
      <c r="AR55" s="329">
        <v>26.3</v>
      </c>
    </row>
    <row r="56" spans="1:44" x14ac:dyDescent="0.15">
      <c r="A56" s="259"/>
      <c r="AK56" s="330"/>
      <c r="AL56" s="331" t="s">
        <v>520</v>
      </c>
      <c r="AM56" s="332">
        <v>4921924</v>
      </c>
      <c r="AN56" s="333">
        <v>492242</v>
      </c>
      <c r="AO56" s="334">
        <v>42.8</v>
      </c>
      <c r="AP56" s="335">
        <v>48630</v>
      </c>
      <c r="AQ56" s="336">
        <v>-12.8</v>
      </c>
      <c r="AR56" s="337">
        <v>55.6</v>
      </c>
    </row>
    <row r="57" spans="1:44" x14ac:dyDescent="0.15">
      <c r="A57" s="259"/>
      <c r="AK57" s="315" t="s">
        <v>523</v>
      </c>
      <c r="AL57" s="316"/>
      <c r="AM57" s="324">
        <v>3151366</v>
      </c>
      <c r="AN57" s="325">
        <v>318771</v>
      </c>
      <c r="AO57" s="326">
        <v>-36.4</v>
      </c>
      <c r="AP57" s="327">
        <v>95007</v>
      </c>
      <c r="AQ57" s="328">
        <v>10.5</v>
      </c>
      <c r="AR57" s="329">
        <v>-46.9</v>
      </c>
    </row>
    <row r="58" spans="1:44" x14ac:dyDescent="0.15">
      <c r="A58" s="259"/>
      <c r="AK58" s="330"/>
      <c r="AL58" s="331" t="s">
        <v>520</v>
      </c>
      <c r="AM58" s="332">
        <v>3122814</v>
      </c>
      <c r="AN58" s="333">
        <v>315882</v>
      </c>
      <c r="AO58" s="334">
        <v>-35.799999999999997</v>
      </c>
      <c r="AP58" s="335">
        <v>48509</v>
      </c>
      <c r="AQ58" s="336">
        <v>-0.2</v>
      </c>
      <c r="AR58" s="337">
        <v>-35.6</v>
      </c>
    </row>
    <row r="59" spans="1:44" x14ac:dyDescent="0.15">
      <c r="A59" s="259"/>
      <c r="AK59" s="315" t="s">
        <v>524</v>
      </c>
      <c r="AL59" s="316"/>
      <c r="AM59" s="324">
        <v>2899238</v>
      </c>
      <c r="AN59" s="325">
        <v>297785</v>
      </c>
      <c r="AO59" s="326">
        <v>-6.6</v>
      </c>
      <c r="AP59" s="327">
        <v>98176</v>
      </c>
      <c r="AQ59" s="328">
        <v>3.3</v>
      </c>
      <c r="AR59" s="329">
        <v>-9.9</v>
      </c>
    </row>
    <row r="60" spans="1:44" x14ac:dyDescent="0.15">
      <c r="A60" s="259"/>
      <c r="AK60" s="330"/>
      <c r="AL60" s="331" t="s">
        <v>520</v>
      </c>
      <c r="AM60" s="332">
        <v>2493974</v>
      </c>
      <c r="AN60" s="333">
        <v>256160</v>
      </c>
      <c r="AO60" s="334">
        <v>-18.899999999999999</v>
      </c>
      <c r="AP60" s="335">
        <v>58489</v>
      </c>
      <c r="AQ60" s="336">
        <v>20.6</v>
      </c>
      <c r="AR60" s="337">
        <v>-39.5</v>
      </c>
    </row>
    <row r="61" spans="1:44" x14ac:dyDescent="0.15">
      <c r="A61" s="259"/>
      <c r="AK61" s="315" t="s">
        <v>525</v>
      </c>
      <c r="AL61" s="338"/>
      <c r="AM61" s="324">
        <v>3675697</v>
      </c>
      <c r="AN61" s="325">
        <v>367218</v>
      </c>
      <c r="AO61" s="326">
        <v>-0.4</v>
      </c>
      <c r="AP61" s="327">
        <v>93483</v>
      </c>
      <c r="AQ61" s="339">
        <v>-1.5</v>
      </c>
      <c r="AR61" s="329">
        <v>1.1000000000000001</v>
      </c>
    </row>
    <row r="62" spans="1:44" x14ac:dyDescent="0.15">
      <c r="A62" s="259"/>
      <c r="AK62" s="330"/>
      <c r="AL62" s="331" t="s">
        <v>520</v>
      </c>
      <c r="AM62" s="332">
        <v>3371521</v>
      </c>
      <c r="AN62" s="333">
        <v>336872</v>
      </c>
      <c r="AO62" s="334">
        <v>-2.5</v>
      </c>
      <c r="AP62" s="335">
        <v>52945</v>
      </c>
      <c r="AQ62" s="336">
        <v>3.6</v>
      </c>
      <c r="AR62" s="337">
        <v>-6.1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bCHrmXd/padymFO6ftw5g+ag8x8RfNcFMk005ZPLrhEOAl1RdxtOAXY4lYHnd07muaOGi0CFt4+omauT1AUKRw==" saltValue="AvHXr8WnE7MTWXcFF0ZZ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sHhWKAUdqLoJG77IUZSVm2vkfzDEnrOq4BSeEDg+iKuCR3x+nIhhDI8pwmxjK8hmbJerXim9Sz6x5P0x5VhKsA==" saltValue="a3zIBL/RDCeQWkAbUoCi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9"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06S/aZ+5mNGHUqS8UCBund5y0kXxQynCFNRv3hYRlOmwJ1scTWKFMO8qJ1+oHYZ7ANFUCYbO9HlQf69e2ruTHw==" saltValue="5t0hI6eIJDPf4Dt9arQz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77.48</v>
      </c>
      <c r="G47" s="12">
        <v>70.13</v>
      </c>
      <c r="H47" s="12">
        <v>57.69</v>
      </c>
      <c r="I47" s="12">
        <v>50.1</v>
      </c>
      <c r="J47" s="13">
        <v>49.8</v>
      </c>
    </row>
    <row r="48" spans="2:10" ht="57.75" customHeight="1" x14ac:dyDescent="0.15">
      <c r="B48" s="14"/>
      <c r="C48" s="1154" t="s">
        <v>4</v>
      </c>
      <c r="D48" s="1154"/>
      <c r="E48" s="1155"/>
      <c r="F48" s="15">
        <v>1.87</v>
      </c>
      <c r="G48" s="16">
        <v>1.23</v>
      </c>
      <c r="H48" s="16">
        <v>2.2000000000000002</v>
      </c>
      <c r="I48" s="16">
        <v>2.41</v>
      </c>
      <c r="J48" s="17">
        <v>2.54</v>
      </c>
    </row>
    <row r="49" spans="2:10" ht="57.75" customHeight="1" thickBot="1" x14ac:dyDescent="0.2">
      <c r="B49" s="18"/>
      <c r="C49" s="1156" t="s">
        <v>5</v>
      </c>
      <c r="D49" s="1156"/>
      <c r="E49" s="1157"/>
      <c r="F49" s="19" t="s">
        <v>532</v>
      </c>
      <c r="G49" s="20" t="s">
        <v>533</v>
      </c>
      <c r="H49" s="20" t="s">
        <v>534</v>
      </c>
      <c r="I49" s="20" t="s">
        <v>535</v>
      </c>
      <c r="J49" s="21" t="s">
        <v>536</v>
      </c>
    </row>
    <row r="50" spans="2:10" x14ac:dyDescent="0.15"/>
  </sheetData>
  <sheetProtection algorithmName="SHA-512" hashValue="XUuWSxsIWDI9rZ8X7VBykaaAF0hrjilRQRflbaSYIbepxg65fuWyjOQrOojtGkH9S+o5Ba9isMpOIDlE2/Uv8Q==" saltValue="k6e60a3P56K7jFKDc8Lz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Sheet1</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A5510</dc:creator>
  <cp:lastModifiedBy> </cp:lastModifiedBy>
  <cp:lastPrinted>2025-09-16T09:49:08Z</cp:lastPrinted>
  <dcterms:created xsi:type="dcterms:W3CDTF">2025-08-27T09:04:55Z</dcterms:created>
  <dcterms:modified xsi:type="dcterms:W3CDTF">2025-09-16T09:49:12Z</dcterms:modified>
</cp:coreProperties>
</file>